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90" i="1"/>
  <c r="P90"/>
  <c r="O90"/>
  <c r="N90"/>
  <c r="N176" s="1"/>
  <c r="M90"/>
  <c r="H90"/>
  <c r="G90"/>
  <c r="F90"/>
  <c r="E90"/>
  <c r="P176"/>
  <c r="O176"/>
  <c r="H176"/>
  <c r="I173"/>
  <c r="P173"/>
  <c r="O173"/>
  <c r="N173"/>
  <c r="M173"/>
  <c r="H173"/>
  <c r="G173"/>
  <c r="F173"/>
  <c r="E173"/>
  <c r="I157"/>
  <c r="P157"/>
  <c r="O157"/>
  <c r="N157"/>
  <c r="M157"/>
  <c r="H157"/>
  <c r="G157"/>
  <c r="G176" s="1"/>
  <c r="F157"/>
  <c r="E157"/>
  <c r="I140"/>
  <c r="P140"/>
  <c r="O140"/>
  <c r="N140"/>
  <c r="M140"/>
  <c r="H140"/>
  <c r="G140"/>
  <c r="F140"/>
  <c r="E140"/>
  <c r="I123"/>
  <c r="P123"/>
  <c r="O123"/>
  <c r="N123"/>
  <c r="M123"/>
  <c r="H123"/>
  <c r="G123"/>
  <c r="F123"/>
  <c r="E123"/>
  <c r="I106"/>
  <c r="P106"/>
  <c r="O106"/>
  <c r="N106"/>
  <c r="M106"/>
  <c r="H106"/>
  <c r="G106"/>
  <c r="F106"/>
  <c r="E106"/>
  <c r="I176"/>
  <c r="M176"/>
  <c r="F176"/>
  <c r="E176"/>
  <c r="I73"/>
  <c r="P73"/>
  <c r="O73"/>
  <c r="N73"/>
  <c r="M73"/>
  <c r="H73"/>
  <c r="G73"/>
  <c r="F73"/>
  <c r="E73"/>
  <c r="I56"/>
  <c r="P56"/>
  <c r="O56"/>
  <c r="N56"/>
  <c r="M56"/>
  <c r="H56"/>
  <c r="G56"/>
  <c r="F56"/>
  <c r="E56"/>
  <c r="I41"/>
  <c r="P41"/>
  <c r="O41"/>
  <c r="N41"/>
  <c r="M41"/>
  <c r="H41"/>
  <c r="G41"/>
  <c r="F41"/>
  <c r="E41"/>
  <c r="I24"/>
  <c r="P24"/>
  <c r="O24"/>
  <c r="N24"/>
  <c r="M24"/>
  <c r="H24"/>
  <c r="G24"/>
  <c r="F24"/>
  <c r="E24"/>
</calcChain>
</file>

<file path=xl/sharedStrings.xml><?xml version="1.0" encoding="utf-8"?>
<sst xmlns="http://schemas.openxmlformats.org/spreadsheetml/2006/main" count="338" uniqueCount="91">
  <si>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</si>
  <si>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</si>
  <si>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</si>
  <si>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</si>
  <si>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</si>
  <si>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</si>
  <si>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</si>
  <si>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</si>
  <si>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</si>
  <si>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</si>
  <si>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</si>
  <si>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</si>
  <si>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</si>
  <si>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</si>
  <si>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</si>
  <si>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</si>
  <si>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</si>
  <si>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</si>
  <si>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</si>
  <si>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</si>
  <si>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</si>
  <si>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</si>
  <si>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</si>
  <si>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</si>
  <si>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</si>
  <si>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Обед 5-11 классы</t>
  </si>
  <si>
    <t>Обед</t>
  </si>
  <si>
    <t>Хлеб витаминизированный</t>
  </si>
  <si>
    <t>Хлеб ржано-пшеничный</t>
  </si>
  <si>
    <t>Итого за Обед</t>
  </si>
  <si>
    <t>Итого за Обед 5-11 классы</t>
  </si>
  <si>
    <t>Итого за день</t>
  </si>
  <si>
    <t>вторник</t>
  </si>
  <si>
    <t>250/10/10</t>
  </si>
  <si>
    <t>среда</t>
  </si>
  <si>
    <t>четверг</t>
  </si>
  <si>
    <t>пятница</t>
  </si>
  <si>
    <t>Напиток "Витошка"</t>
  </si>
  <si>
    <t>2</t>
  </si>
  <si>
    <t>Итого всего средняя</t>
  </si>
  <si>
    <t>792,15/889</t>
  </si>
  <si>
    <t>180/20</t>
  </si>
  <si>
    <t>Слойка с повидлом</t>
  </si>
  <si>
    <t>110/20</t>
  </si>
  <si>
    <t>711/881</t>
  </si>
  <si>
    <t>180/25</t>
  </si>
  <si>
    <t>Печенье</t>
  </si>
  <si>
    <t>228,07/886</t>
  </si>
  <si>
    <t>250/35</t>
  </si>
  <si>
    <t>805,11/888</t>
  </si>
  <si>
    <t>180/30</t>
  </si>
  <si>
    <t>Слойка с малиной</t>
  </si>
  <si>
    <t>288,1/886</t>
  </si>
  <si>
    <t>250/5/15</t>
  </si>
  <si>
    <t>Мандарин свежий</t>
  </si>
  <si>
    <t>Груша свежая</t>
  </si>
  <si>
    <t>Фахитос с филе индейки</t>
  </si>
  <si>
    <t>Оладья</t>
  </si>
  <si>
    <t>Жаркое "Курочка Ряба" из куриного филе</t>
  </si>
  <si>
    <t xml:space="preserve"> СанПиН2.3/2.4.4282-26</t>
  </si>
  <si>
    <t>Директор МАОУ СОШ №142 "Гринбург"</t>
  </si>
  <si>
    <t>Обожина Н.С.</t>
  </si>
  <si>
    <t>Наггетсы куриные "Чикенбург"</t>
  </si>
  <si>
    <t>"Эко-Напиток" из клубники</t>
  </si>
  <si>
    <t>"Агро-Макарон" Мультицвет отварные/Огурец свежий "Гринбург"</t>
  </si>
  <si>
    <t>"Эко-Напиток" из облепихи</t>
  </si>
  <si>
    <t>Плов из индейки с куркумой/Кукуруза "Гринбург"</t>
  </si>
  <si>
    <t>"Агро-Пюре" картофельное/Огурец "Пряный молодец"</t>
  </si>
  <si>
    <t>"Эко-Напиток" из ягодной смеси</t>
  </si>
  <si>
    <t>"Агро-Рагу" с цветной капустой и брокколи</t>
  </si>
  <si>
    <t>"Эко-Напиток" из черноплодной рябины</t>
  </si>
  <si>
    <t>Шницель из свинины "Митбург"</t>
  </si>
  <si>
    <t>"Эко-Напиток" яблочный</t>
  </si>
  <si>
    <t>Котлета Маленький секрет из куриного филе с сыром "Чикенбург"</t>
  </si>
  <si>
    <t>"Агро-греча" рассыпчатая</t>
  </si>
  <si>
    <t>"Агро-Булгур" отварной</t>
  </si>
  <si>
    <t>Кнеля из свинины с соусом "Митбург"</t>
  </si>
  <si>
    <t>"Агро-Рис" отварной</t>
  </si>
  <si>
    <t>"Эко-Напиток" из мандарин</t>
  </si>
  <si>
    <t>Биточек из свинины и индейки с соусом "Митбург"</t>
  </si>
  <si>
    <t>"Агро-Булгур" отварной/Горошек "Гринбург"</t>
  </si>
  <si>
    <t>Период действия с 05.10.2026 по 30.12.2026</t>
  </si>
  <si>
    <t>"Фермерский" Щи из свежей капусты со сметаной и курой</t>
  </si>
  <si>
    <t>"Фермерский" Рассольник "Ленинградский" со сметаной и курой</t>
  </si>
  <si>
    <t>"Фермерский" Суп - лапша домашняя с курой</t>
  </si>
  <si>
    <t>"Фермерский" Борщ со сметаной и курой</t>
  </si>
  <si>
    <t>Минтай запеченный с сыром, яйцом "Фишбург"</t>
  </si>
  <si>
    <t>"Фермерский" Суп с бобовыми, гренками и курой</t>
  </si>
  <si>
    <t>"Фермерский" Суп с помидорами, сметаной и курой</t>
  </si>
  <si>
    <t>Паста Карбонара из куриного филе "Чикенбург"/Кукуруза "Гринбург"</t>
  </si>
  <si>
    <t>Обед (дотация) 5-11 классы 265-40 рублей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</si>
</sst>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165" fontId="0" fillId="0" borderId="5" xfId="0" applyNumberForma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165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76"/>
  <sheetViews>
    <sheetView tabSelected="1" zoomScale="120" zoomScaleNormal="120" workbookViewId="0">
      <selection activeCell="R12" sqref="R12"/>
    </sheetView>
  </sheetViews>
  <sheetFormatPr defaultColWidth="10.5" defaultRowHeight="11.45" customHeight="1"/>
  <cols>
    <col min="1" max="1" width="6.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19" t="s">
        <v>59</v>
      </c>
      <c r="L1" s="19"/>
      <c r="M1" s="19"/>
      <c r="N1" s="19"/>
      <c r="O1" s="19"/>
      <c r="P1" s="19"/>
    </row>
    <row r="2" spans="1:16" ht="15.95" customHeight="1"/>
    <row r="3" spans="1:16" s="1" customFormat="1" ht="12" customHeight="1">
      <c r="E3" s="3" t="s">
        <v>1</v>
      </c>
      <c r="N3" s="19" t="s">
        <v>2</v>
      </c>
      <c r="O3" s="19"/>
      <c r="P3" s="19"/>
    </row>
    <row r="4" spans="1:16" s="1" customFormat="1" ht="12" customHeight="1">
      <c r="E4" s="3" t="s">
        <v>3</v>
      </c>
      <c r="N4" s="17"/>
      <c r="O4" s="17"/>
      <c r="P4" s="18" t="s">
        <v>60</v>
      </c>
    </row>
    <row r="5" spans="1:16" s="1" customFormat="1" ht="12" customHeight="1">
      <c r="B5" s="19" t="s">
        <v>4</v>
      </c>
      <c r="C5" s="19"/>
      <c r="D5" s="19"/>
      <c r="E5" s="19"/>
      <c r="N5" s="17"/>
      <c r="O5" s="17"/>
      <c r="P5" s="18" t="s">
        <v>61</v>
      </c>
    </row>
    <row r="6" spans="1:16" s="1" customFormat="1" ht="12" customHeight="1"/>
    <row r="7" spans="1:16" ht="15.95" customHeight="1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5.95" customHeight="1">
      <c r="A8" s="20" t="s">
        <v>81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ht="15.95" customHeight="1">
      <c r="A9" s="20" t="s">
        <v>90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ht="11.1" customHeight="1">
      <c r="E10" s="4" t="s">
        <v>6</v>
      </c>
      <c r="F10" s="21" t="s">
        <v>7</v>
      </c>
      <c r="G10" s="22"/>
      <c r="H10" s="22"/>
      <c r="J10" s="23"/>
      <c r="K10" s="23"/>
    </row>
    <row r="11" spans="1:16" ht="11.1" customHeight="1">
      <c r="D11" s="23" t="s">
        <v>8</v>
      </c>
      <c r="E11" s="23"/>
      <c r="F11" s="1" t="s">
        <v>9</v>
      </c>
      <c r="J11" s="23"/>
      <c r="K11" s="23"/>
    </row>
    <row r="12" spans="1:16" ht="21.95" customHeight="1">
      <c r="A12" s="24" t="s">
        <v>10</v>
      </c>
      <c r="B12" s="24" t="s">
        <v>11</v>
      </c>
      <c r="C12" s="24"/>
      <c r="D12" s="24" t="s">
        <v>12</v>
      </c>
      <c r="E12" s="28" t="s">
        <v>13</v>
      </c>
      <c r="F12" s="28"/>
      <c r="G12" s="28"/>
      <c r="H12" s="24" t="s">
        <v>14</v>
      </c>
      <c r="I12" s="28" t="s">
        <v>15</v>
      </c>
      <c r="J12" s="28"/>
      <c r="K12" s="28"/>
      <c r="L12" s="28"/>
      <c r="M12" s="28" t="s">
        <v>16</v>
      </c>
      <c r="N12" s="28"/>
      <c r="O12" s="28"/>
      <c r="P12" s="28"/>
    </row>
    <row r="13" spans="1:16" ht="21.95" customHeight="1">
      <c r="A13" s="25"/>
      <c r="B13" s="26"/>
      <c r="C13" s="27"/>
      <c r="D13" s="25"/>
      <c r="E13" s="5" t="s">
        <v>17</v>
      </c>
      <c r="F13" s="5" t="s">
        <v>18</v>
      </c>
      <c r="G13" s="5" t="s">
        <v>19</v>
      </c>
      <c r="H13" s="25"/>
      <c r="I13" s="28" t="s">
        <v>20</v>
      </c>
      <c r="J13" s="28"/>
      <c r="K13" s="28"/>
      <c r="L13" s="28"/>
      <c r="M13" s="5" t="s">
        <v>21</v>
      </c>
      <c r="N13" s="5" t="s">
        <v>22</v>
      </c>
      <c r="O13" s="5" t="s">
        <v>23</v>
      </c>
      <c r="P13" s="5" t="s">
        <v>24</v>
      </c>
    </row>
    <row r="14" spans="1:16" ht="11.1" customHeight="1">
      <c r="A14" s="6">
        <v>1</v>
      </c>
      <c r="B14" s="29">
        <v>2</v>
      </c>
      <c r="C14" s="29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9">
        <v>8</v>
      </c>
      <c r="J14" s="29"/>
      <c r="K14" s="29"/>
      <c r="L14" s="29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30" t="s">
        <v>25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6" ht="11.1" customHeight="1">
      <c r="A16" s="30" t="s">
        <v>26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ht="21.95" customHeight="1">
      <c r="A17" s="7">
        <v>133.03</v>
      </c>
      <c r="B17" s="31" t="s">
        <v>82</v>
      </c>
      <c r="C17" s="31"/>
      <c r="D17" s="8" t="s">
        <v>33</v>
      </c>
      <c r="E17" s="9">
        <v>4</v>
      </c>
      <c r="F17" s="9">
        <v>8.3000000000000007</v>
      </c>
      <c r="G17" s="9">
        <v>9.4</v>
      </c>
      <c r="H17" s="9">
        <v>129.19999999999999</v>
      </c>
      <c r="I17" s="32">
        <v>8.5</v>
      </c>
      <c r="J17" s="32"/>
      <c r="K17" s="32"/>
      <c r="L17" s="32"/>
      <c r="M17" s="9">
        <v>141.19999999999999</v>
      </c>
      <c r="N17" s="9">
        <v>91</v>
      </c>
      <c r="O17" s="9">
        <v>20.7</v>
      </c>
      <c r="P17" s="9">
        <v>1.4</v>
      </c>
    </row>
    <row r="18" spans="1:16" ht="11.1" customHeight="1">
      <c r="A18" s="7">
        <v>284.01</v>
      </c>
      <c r="B18" s="31" t="s">
        <v>62</v>
      </c>
      <c r="C18" s="31"/>
      <c r="D18" s="10">
        <v>100</v>
      </c>
      <c r="E18" s="9">
        <v>11.9</v>
      </c>
      <c r="F18" s="9">
        <v>10.9</v>
      </c>
      <c r="G18" s="9">
        <v>32</v>
      </c>
      <c r="H18" s="9">
        <v>216.3</v>
      </c>
      <c r="I18" s="32"/>
      <c r="J18" s="32"/>
      <c r="K18" s="32"/>
      <c r="L18" s="32"/>
      <c r="M18" s="9">
        <v>126</v>
      </c>
      <c r="N18" s="9">
        <v>168.5</v>
      </c>
      <c r="O18" s="9">
        <v>36.5</v>
      </c>
      <c r="P18" s="9">
        <v>1.4</v>
      </c>
    </row>
    <row r="19" spans="1:16" ht="24" customHeight="1">
      <c r="A19" s="11" t="s">
        <v>40</v>
      </c>
      <c r="B19" s="33" t="s">
        <v>64</v>
      </c>
      <c r="C19" s="31"/>
      <c r="D19" s="12" t="s">
        <v>41</v>
      </c>
      <c r="E19" s="9">
        <v>5.5</v>
      </c>
      <c r="F19" s="9">
        <v>4.5999999999999996</v>
      </c>
      <c r="G19" s="9">
        <v>30.6</v>
      </c>
      <c r="H19" s="9">
        <v>250.6</v>
      </c>
      <c r="I19" s="32">
        <v>3.1</v>
      </c>
      <c r="J19" s="32"/>
      <c r="K19" s="32"/>
      <c r="L19" s="32"/>
      <c r="M19" s="9">
        <v>110.8</v>
      </c>
      <c r="N19" s="9">
        <v>86.6</v>
      </c>
      <c r="O19" s="9">
        <v>13.8</v>
      </c>
      <c r="P19" s="9">
        <v>1.2</v>
      </c>
    </row>
    <row r="20" spans="1:16" ht="11.1" customHeight="1">
      <c r="A20" s="10">
        <v>682</v>
      </c>
      <c r="B20" s="31" t="s">
        <v>42</v>
      </c>
      <c r="C20" s="31"/>
      <c r="D20" s="10">
        <v>60</v>
      </c>
      <c r="E20" s="9">
        <v>5.9</v>
      </c>
      <c r="F20" s="9">
        <v>6.5</v>
      </c>
      <c r="G20" s="9">
        <v>19.7</v>
      </c>
      <c r="H20" s="9">
        <v>175.2</v>
      </c>
      <c r="I20" s="32">
        <v>4</v>
      </c>
      <c r="J20" s="32"/>
      <c r="K20" s="32"/>
      <c r="L20" s="32"/>
      <c r="M20" s="9">
        <v>16.8</v>
      </c>
      <c r="N20" s="9">
        <v>18</v>
      </c>
      <c r="O20" s="9">
        <v>12</v>
      </c>
      <c r="P20" s="9">
        <v>1.3</v>
      </c>
    </row>
    <row r="21" spans="1:16" ht="11.1" customHeight="1">
      <c r="A21" s="7">
        <v>840.01</v>
      </c>
      <c r="B21" s="31" t="s">
        <v>63</v>
      </c>
      <c r="C21" s="31"/>
      <c r="D21" s="10">
        <v>200</v>
      </c>
      <c r="E21" s="9">
        <v>0.2</v>
      </c>
      <c r="F21" s="9">
        <v>0.1</v>
      </c>
      <c r="G21" s="9">
        <v>25.4</v>
      </c>
      <c r="H21" s="9">
        <v>103.8</v>
      </c>
      <c r="I21" s="32">
        <v>8.5</v>
      </c>
      <c r="J21" s="32"/>
      <c r="K21" s="32"/>
      <c r="L21" s="32"/>
      <c r="M21" s="9">
        <v>4.7</v>
      </c>
      <c r="N21" s="9">
        <v>6</v>
      </c>
      <c r="O21" s="9">
        <v>3.3</v>
      </c>
      <c r="P21" s="9">
        <v>0.2</v>
      </c>
    </row>
    <row r="22" spans="1:16" ht="11.1" customHeight="1">
      <c r="A22" s="7">
        <v>875.03</v>
      </c>
      <c r="B22" s="31" t="s">
        <v>27</v>
      </c>
      <c r="C22" s="31"/>
      <c r="D22" s="10">
        <v>60</v>
      </c>
      <c r="E22" s="9">
        <v>1.8</v>
      </c>
      <c r="F22" s="9">
        <v>0.6</v>
      </c>
      <c r="G22" s="9">
        <v>9.6</v>
      </c>
      <c r="H22" s="9">
        <v>45.6</v>
      </c>
      <c r="I22" s="32"/>
      <c r="J22" s="32"/>
      <c r="K22" s="32"/>
      <c r="L22" s="32"/>
      <c r="M22" s="9">
        <v>3.6</v>
      </c>
      <c r="N22" s="9">
        <v>10.8</v>
      </c>
      <c r="O22" s="9">
        <v>2.4</v>
      </c>
      <c r="P22" s="9"/>
    </row>
    <row r="23" spans="1:16" ht="11.1" customHeight="1">
      <c r="A23" s="7">
        <v>876.02</v>
      </c>
      <c r="B23" s="31" t="s">
        <v>28</v>
      </c>
      <c r="C23" s="31"/>
      <c r="D23" s="10">
        <v>40</v>
      </c>
      <c r="E23" s="9">
        <v>1.2</v>
      </c>
      <c r="F23" s="9">
        <v>0.4</v>
      </c>
      <c r="G23" s="9">
        <v>6.4</v>
      </c>
      <c r="H23" s="9">
        <v>30.4</v>
      </c>
      <c r="I23" s="32"/>
      <c r="J23" s="32"/>
      <c r="K23" s="32"/>
      <c r="L23" s="32"/>
      <c r="M23" s="9">
        <v>2.4</v>
      </c>
      <c r="N23" s="9">
        <v>7.2</v>
      </c>
      <c r="O23" s="9">
        <v>1.6</v>
      </c>
      <c r="P23" s="9"/>
    </row>
    <row r="24" spans="1:16" ht="11.1" customHeight="1">
      <c r="A24" s="34" t="s">
        <v>29</v>
      </c>
      <c r="B24" s="34"/>
      <c r="C24" s="34"/>
      <c r="D24" s="34"/>
      <c r="E24" s="9">
        <f>E17+E18+E19+E20+E21+E22+E23</f>
        <v>30.499999999999996</v>
      </c>
      <c r="F24" s="9">
        <f>F17+F18+F19+F20+F21+F22+F23</f>
        <v>31.400000000000006</v>
      </c>
      <c r="G24" s="9">
        <f>G17+G18+G19+G20+G21+G22+G23</f>
        <v>133.1</v>
      </c>
      <c r="H24" s="9">
        <f>H17+H18+H19+H20+H21+H22+H23</f>
        <v>951.09999999999991</v>
      </c>
      <c r="I24" s="32">
        <f>I17+I19+I20+I21</f>
        <v>24.1</v>
      </c>
      <c r="J24" s="32"/>
      <c r="K24" s="32"/>
      <c r="L24" s="32"/>
      <c r="M24" s="9">
        <f>M17+M18+M19+M20+M21+M22+M23</f>
        <v>405.5</v>
      </c>
      <c r="N24" s="9">
        <f>N17+N18+N19+N20+N21+N22+N23</f>
        <v>388.1</v>
      </c>
      <c r="O24" s="9">
        <f>O17+O18+O19+O20+O21+O22+O23</f>
        <v>90.3</v>
      </c>
      <c r="P24" s="9">
        <f>P17+P18+P19+P20+P21+P22+P23</f>
        <v>5.5</v>
      </c>
    </row>
    <row r="25" spans="1:16" ht="11.1" customHeight="1">
      <c r="A25" s="34" t="s">
        <v>30</v>
      </c>
      <c r="B25" s="34"/>
      <c r="C25" s="34"/>
      <c r="D25" s="34"/>
      <c r="E25" s="9">
        <v>30.5</v>
      </c>
      <c r="F25" s="9">
        <v>31.4</v>
      </c>
      <c r="G25" s="9">
        <v>133.1</v>
      </c>
      <c r="H25" s="9">
        <v>951.1</v>
      </c>
      <c r="I25" s="32">
        <v>24.1</v>
      </c>
      <c r="J25" s="32"/>
      <c r="K25" s="32"/>
      <c r="L25" s="32"/>
      <c r="M25" s="9">
        <v>405.5</v>
      </c>
      <c r="N25" s="9">
        <v>388.1</v>
      </c>
      <c r="O25" s="9">
        <v>90.3</v>
      </c>
      <c r="P25" s="9">
        <v>5.5</v>
      </c>
    </row>
    <row r="26" spans="1:16" ht="11.1" customHeight="1">
      <c r="A26" s="34" t="s">
        <v>31</v>
      </c>
      <c r="B26" s="34"/>
      <c r="C26" s="34"/>
      <c r="D26" s="34"/>
      <c r="E26" s="9">
        <v>30.5</v>
      </c>
      <c r="F26" s="9">
        <v>31.4</v>
      </c>
      <c r="G26" s="9">
        <v>133.1</v>
      </c>
      <c r="H26" s="9">
        <v>951.1</v>
      </c>
      <c r="I26" s="32">
        <v>24.1</v>
      </c>
      <c r="J26" s="32"/>
      <c r="K26" s="32"/>
      <c r="L26" s="32"/>
      <c r="M26" s="9">
        <v>405.5</v>
      </c>
      <c r="N26" s="9">
        <v>388.1</v>
      </c>
      <c r="O26" s="9">
        <v>90.3</v>
      </c>
      <c r="P26" s="9">
        <v>5.5</v>
      </c>
    </row>
    <row r="27" spans="1:16" ht="11.1" customHeight="1">
      <c r="E27" s="4" t="s">
        <v>6</v>
      </c>
      <c r="F27" s="21" t="s">
        <v>32</v>
      </c>
      <c r="G27" s="22"/>
      <c r="H27" s="22"/>
      <c r="J27" s="23"/>
      <c r="K27" s="23"/>
    </row>
    <row r="28" spans="1:16" ht="11.1" customHeight="1">
      <c r="D28" s="23" t="s">
        <v>8</v>
      </c>
      <c r="E28" s="23"/>
      <c r="F28" s="1" t="s">
        <v>9</v>
      </c>
      <c r="J28" s="23"/>
      <c r="K28" s="23"/>
    </row>
    <row r="29" spans="1:16" ht="21.95" customHeight="1">
      <c r="A29" s="24" t="s">
        <v>10</v>
      </c>
      <c r="B29" s="24" t="s">
        <v>11</v>
      </c>
      <c r="C29" s="24"/>
      <c r="D29" s="24" t="s">
        <v>12</v>
      </c>
      <c r="E29" s="28" t="s">
        <v>13</v>
      </c>
      <c r="F29" s="28"/>
      <c r="G29" s="28"/>
      <c r="H29" s="24" t="s">
        <v>14</v>
      </c>
      <c r="I29" s="28" t="s">
        <v>15</v>
      </c>
      <c r="J29" s="28"/>
      <c r="K29" s="28"/>
      <c r="L29" s="28"/>
      <c r="M29" s="28" t="s">
        <v>16</v>
      </c>
      <c r="N29" s="28"/>
      <c r="O29" s="28"/>
      <c r="P29" s="28"/>
    </row>
    <row r="30" spans="1:16" ht="21.95" customHeight="1">
      <c r="A30" s="25"/>
      <c r="B30" s="26"/>
      <c r="C30" s="27"/>
      <c r="D30" s="25"/>
      <c r="E30" s="5" t="s">
        <v>17</v>
      </c>
      <c r="F30" s="5" t="s">
        <v>18</v>
      </c>
      <c r="G30" s="5" t="s">
        <v>19</v>
      </c>
      <c r="H30" s="25"/>
      <c r="I30" s="28" t="s">
        <v>20</v>
      </c>
      <c r="J30" s="28"/>
      <c r="K30" s="28"/>
      <c r="L30" s="28"/>
      <c r="M30" s="5" t="s">
        <v>21</v>
      </c>
      <c r="N30" s="5" t="s">
        <v>22</v>
      </c>
      <c r="O30" s="5" t="s">
        <v>23</v>
      </c>
      <c r="P30" s="5" t="s">
        <v>24</v>
      </c>
    </row>
    <row r="31" spans="1:16" ht="11.1" customHeight="1">
      <c r="A31" s="6">
        <v>1</v>
      </c>
      <c r="B31" s="29">
        <v>2</v>
      </c>
      <c r="C31" s="29"/>
      <c r="D31" s="6">
        <v>3</v>
      </c>
      <c r="E31" s="6">
        <v>4</v>
      </c>
      <c r="F31" s="6">
        <v>5</v>
      </c>
      <c r="G31" s="6">
        <v>6</v>
      </c>
      <c r="H31" s="6">
        <v>7</v>
      </c>
      <c r="I31" s="29">
        <v>8</v>
      </c>
      <c r="J31" s="29"/>
      <c r="K31" s="29"/>
      <c r="L31" s="29"/>
      <c r="M31" s="6">
        <v>9</v>
      </c>
      <c r="N31" s="6">
        <v>10</v>
      </c>
      <c r="O31" s="6">
        <v>11</v>
      </c>
      <c r="P31" s="6">
        <v>12</v>
      </c>
    </row>
    <row r="32" spans="1:16" ht="11.1" customHeight="1">
      <c r="A32" s="30" t="s">
        <v>25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1:16" ht="11.1" customHeight="1">
      <c r="A33" s="30" t="s">
        <v>26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ht="38.25" customHeight="1">
      <c r="A34" s="7">
        <v>25.03</v>
      </c>
      <c r="B34" s="31" t="s">
        <v>83</v>
      </c>
      <c r="C34" s="31"/>
      <c r="D34" s="8" t="s">
        <v>33</v>
      </c>
      <c r="E34" s="13">
        <v>4.4000000000000004</v>
      </c>
      <c r="F34" s="13">
        <v>8.5</v>
      </c>
      <c r="G34" s="13">
        <v>17.3</v>
      </c>
      <c r="H34" s="13">
        <v>144.19999999999999</v>
      </c>
      <c r="I34" s="35">
        <v>7</v>
      </c>
      <c r="J34" s="35"/>
      <c r="K34" s="35"/>
      <c r="L34" s="35"/>
      <c r="M34" s="13">
        <v>106.6</v>
      </c>
      <c r="N34" s="13">
        <v>75.7</v>
      </c>
      <c r="O34" s="13">
        <v>20.2</v>
      </c>
      <c r="P34" s="13">
        <v>0.8</v>
      </c>
    </row>
    <row r="35" spans="1:16" ht="23.25" customHeight="1">
      <c r="A35" s="7">
        <v>242.04</v>
      </c>
      <c r="B35" s="31" t="s">
        <v>79</v>
      </c>
      <c r="C35" s="31"/>
      <c r="D35" s="8" t="s">
        <v>43</v>
      </c>
      <c r="E35" s="13">
        <v>11.1</v>
      </c>
      <c r="F35" s="13">
        <v>12.1</v>
      </c>
      <c r="G35" s="13">
        <v>38.299999999999997</v>
      </c>
      <c r="H35" s="13">
        <v>341.2</v>
      </c>
      <c r="I35" s="35">
        <v>0.9</v>
      </c>
      <c r="J35" s="35"/>
      <c r="K35" s="35"/>
      <c r="L35" s="35"/>
      <c r="M35" s="13">
        <v>126.1</v>
      </c>
      <c r="N35" s="13">
        <v>171.6</v>
      </c>
      <c r="O35" s="13">
        <v>16.399999999999999</v>
      </c>
      <c r="P35" s="13">
        <v>1.8</v>
      </c>
    </row>
    <row r="36" spans="1:16" ht="23.25" customHeight="1">
      <c r="A36" s="12" t="s">
        <v>44</v>
      </c>
      <c r="B36" s="33" t="s">
        <v>80</v>
      </c>
      <c r="C36" s="31"/>
      <c r="D36" s="12" t="s">
        <v>45</v>
      </c>
      <c r="E36" s="13">
        <v>8.6</v>
      </c>
      <c r="F36" s="13">
        <v>5.9</v>
      </c>
      <c r="G36" s="13">
        <v>21.6</v>
      </c>
      <c r="H36" s="13">
        <v>169.9</v>
      </c>
      <c r="I36" s="35">
        <v>2.9</v>
      </c>
      <c r="J36" s="35"/>
      <c r="K36" s="35"/>
      <c r="L36" s="35"/>
      <c r="M36" s="13">
        <v>150.5</v>
      </c>
      <c r="N36" s="13">
        <v>136.9</v>
      </c>
      <c r="O36" s="13">
        <v>48.3</v>
      </c>
      <c r="P36" s="13">
        <v>2.4</v>
      </c>
    </row>
    <row r="37" spans="1:16" ht="11.1" customHeight="1">
      <c r="A37" s="8"/>
      <c r="B37" s="31" t="s">
        <v>46</v>
      </c>
      <c r="C37" s="31"/>
      <c r="D37" s="10">
        <v>50</v>
      </c>
      <c r="E37" s="13">
        <v>4</v>
      </c>
      <c r="F37" s="13">
        <v>3.2</v>
      </c>
      <c r="G37" s="13">
        <v>13.5</v>
      </c>
      <c r="H37" s="13">
        <v>102.1</v>
      </c>
      <c r="I37" s="35"/>
      <c r="J37" s="35"/>
      <c r="K37" s="35"/>
      <c r="L37" s="35"/>
      <c r="M37" s="13"/>
      <c r="N37" s="13"/>
      <c r="O37" s="13"/>
      <c r="P37" s="13"/>
    </row>
    <row r="38" spans="1:16" ht="11.1" customHeight="1">
      <c r="A38" s="7">
        <v>846.01</v>
      </c>
      <c r="B38" s="31" t="s">
        <v>65</v>
      </c>
      <c r="C38" s="31"/>
      <c r="D38" s="10">
        <v>200</v>
      </c>
      <c r="E38" s="13">
        <v>0.3</v>
      </c>
      <c r="F38" s="13">
        <v>1.4</v>
      </c>
      <c r="G38" s="13">
        <v>25.4</v>
      </c>
      <c r="H38" s="13">
        <v>116.3</v>
      </c>
      <c r="I38" s="35">
        <v>10.6</v>
      </c>
      <c r="J38" s="35"/>
      <c r="K38" s="35"/>
      <c r="L38" s="35"/>
      <c r="M38" s="13">
        <v>6.2</v>
      </c>
      <c r="N38" s="13">
        <v>2.2999999999999998</v>
      </c>
      <c r="O38" s="13">
        <v>7.5</v>
      </c>
      <c r="P38" s="13">
        <v>0.4</v>
      </c>
    </row>
    <row r="39" spans="1:16" ht="11.1" customHeight="1">
      <c r="A39" s="7">
        <v>875.03</v>
      </c>
      <c r="B39" s="31" t="s">
        <v>27</v>
      </c>
      <c r="C39" s="31"/>
      <c r="D39" s="10">
        <v>60</v>
      </c>
      <c r="E39" s="13">
        <v>1.8</v>
      </c>
      <c r="F39" s="13">
        <v>0.6</v>
      </c>
      <c r="G39" s="13">
        <v>9.6</v>
      </c>
      <c r="H39" s="13">
        <v>45.6</v>
      </c>
      <c r="I39" s="35"/>
      <c r="J39" s="35"/>
      <c r="K39" s="35"/>
      <c r="L39" s="35"/>
      <c r="M39" s="13">
        <v>3.6</v>
      </c>
      <c r="N39" s="13">
        <v>10.8</v>
      </c>
      <c r="O39" s="13">
        <v>2.4</v>
      </c>
      <c r="P39" s="13"/>
    </row>
    <row r="40" spans="1:16" ht="11.1" customHeight="1">
      <c r="A40" s="7">
        <v>876.02</v>
      </c>
      <c r="B40" s="31" t="s">
        <v>28</v>
      </c>
      <c r="C40" s="31"/>
      <c r="D40" s="10">
        <v>40</v>
      </c>
      <c r="E40" s="13">
        <v>1.2</v>
      </c>
      <c r="F40" s="13">
        <v>0.4</v>
      </c>
      <c r="G40" s="13">
        <v>6.4</v>
      </c>
      <c r="H40" s="13">
        <v>30.4</v>
      </c>
      <c r="I40" s="35"/>
      <c r="J40" s="35"/>
      <c r="K40" s="35"/>
      <c r="L40" s="35"/>
      <c r="M40" s="13">
        <v>2.4</v>
      </c>
      <c r="N40" s="13">
        <v>7.2</v>
      </c>
      <c r="O40" s="13">
        <v>1.6</v>
      </c>
      <c r="P40" s="13"/>
    </row>
    <row r="41" spans="1:16" ht="11.1" customHeight="1">
      <c r="A41" s="34" t="s">
        <v>29</v>
      </c>
      <c r="B41" s="34"/>
      <c r="C41" s="34"/>
      <c r="D41" s="34"/>
      <c r="E41" s="13">
        <f>E34+E35+E36+E37+E38+E39+E40</f>
        <v>31.400000000000002</v>
      </c>
      <c r="F41" s="13">
        <f>F34+F35+F36+F37+F38+F39+F40</f>
        <v>32.1</v>
      </c>
      <c r="G41" s="13">
        <f>G34+G35+G36+G37+G38+G39+G40</f>
        <v>132.1</v>
      </c>
      <c r="H41" s="13">
        <f>H34+H35+H36+H37+H38+H39+H40</f>
        <v>949.69999999999993</v>
      </c>
      <c r="I41" s="35">
        <f>I34+I35+I36+I38</f>
        <v>21.4</v>
      </c>
      <c r="J41" s="35"/>
      <c r="K41" s="35"/>
      <c r="L41" s="35"/>
      <c r="M41" s="13">
        <f>M34+M35+M36+M37+M38+M39+M40</f>
        <v>395.4</v>
      </c>
      <c r="N41" s="13">
        <f>N34+N35+N36+N37+N38+N39+N40</f>
        <v>404.50000000000006</v>
      </c>
      <c r="O41" s="13">
        <f>O34+O35+O36+O37+O38+O39+O40</f>
        <v>96.399999999999991</v>
      </c>
      <c r="P41" s="13">
        <f>P34+P35+P36+P37+P38+P39+P40</f>
        <v>5.4</v>
      </c>
    </row>
    <row r="42" spans="1:16" ht="11.1" customHeight="1">
      <c r="A42" s="34" t="s">
        <v>30</v>
      </c>
      <c r="B42" s="34"/>
      <c r="C42" s="34"/>
      <c r="D42" s="34"/>
      <c r="E42" s="13">
        <v>31.4</v>
      </c>
      <c r="F42" s="13">
        <v>32.1</v>
      </c>
      <c r="G42" s="13">
        <v>132.1</v>
      </c>
      <c r="H42" s="13">
        <v>949.7</v>
      </c>
      <c r="I42" s="35">
        <v>21.4</v>
      </c>
      <c r="J42" s="35"/>
      <c r="K42" s="35"/>
      <c r="L42" s="35"/>
      <c r="M42" s="13">
        <v>395.4</v>
      </c>
      <c r="N42" s="13">
        <v>404.5</v>
      </c>
      <c r="O42" s="13">
        <v>96.4</v>
      </c>
      <c r="P42" s="13">
        <v>5.4</v>
      </c>
    </row>
    <row r="43" spans="1:16" ht="11.1" customHeight="1">
      <c r="A43" s="34" t="s">
        <v>31</v>
      </c>
      <c r="B43" s="34"/>
      <c r="C43" s="34"/>
      <c r="D43" s="34"/>
      <c r="E43" s="13">
        <v>31.4</v>
      </c>
      <c r="F43" s="13">
        <v>32.1</v>
      </c>
      <c r="G43" s="13">
        <v>132.1</v>
      </c>
      <c r="H43" s="13">
        <v>949.7</v>
      </c>
      <c r="I43" s="35">
        <v>21.4</v>
      </c>
      <c r="J43" s="35"/>
      <c r="K43" s="35"/>
      <c r="L43" s="35"/>
      <c r="M43" s="13">
        <v>395.4</v>
      </c>
      <c r="N43" s="13">
        <v>404.5</v>
      </c>
      <c r="O43" s="13">
        <v>96.4</v>
      </c>
      <c r="P43" s="13">
        <v>5.4</v>
      </c>
    </row>
    <row r="44" spans="1:16" ht="11.1" customHeight="1">
      <c r="E44" s="4" t="s">
        <v>6</v>
      </c>
      <c r="F44" s="21" t="s">
        <v>34</v>
      </c>
      <c r="G44" s="22"/>
      <c r="H44" s="22"/>
      <c r="J44" s="23"/>
      <c r="K44" s="23"/>
    </row>
    <row r="45" spans="1:16" ht="11.1" customHeight="1">
      <c r="D45" s="23" t="s">
        <v>8</v>
      </c>
      <c r="E45" s="23"/>
      <c r="F45" s="1" t="s">
        <v>9</v>
      </c>
      <c r="J45" s="23"/>
      <c r="K45" s="23"/>
    </row>
    <row r="46" spans="1:16" ht="21.95" customHeight="1">
      <c r="A46" s="24" t="s">
        <v>10</v>
      </c>
      <c r="B46" s="24" t="s">
        <v>11</v>
      </c>
      <c r="C46" s="24"/>
      <c r="D46" s="24" t="s">
        <v>12</v>
      </c>
      <c r="E46" s="28" t="s">
        <v>13</v>
      </c>
      <c r="F46" s="28"/>
      <c r="G46" s="28"/>
      <c r="H46" s="24" t="s">
        <v>14</v>
      </c>
      <c r="I46" s="28" t="s">
        <v>15</v>
      </c>
      <c r="J46" s="28"/>
      <c r="K46" s="28"/>
      <c r="L46" s="28"/>
      <c r="M46" s="28" t="s">
        <v>16</v>
      </c>
      <c r="N46" s="28"/>
      <c r="O46" s="28"/>
      <c r="P46" s="28"/>
    </row>
    <row r="47" spans="1:16" ht="21.95" customHeight="1">
      <c r="A47" s="25"/>
      <c r="B47" s="26"/>
      <c r="C47" s="27"/>
      <c r="D47" s="25"/>
      <c r="E47" s="5" t="s">
        <v>17</v>
      </c>
      <c r="F47" s="5" t="s">
        <v>18</v>
      </c>
      <c r="G47" s="5" t="s">
        <v>19</v>
      </c>
      <c r="H47" s="25"/>
      <c r="I47" s="28" t="s">
        <v>20</v>
      </c>
      <c r="J47" s="28"/>
      <c r="K47" s="28"/>
      <c r="L47" s="28"/>
      <c r="M47" s="5" t="s">
        <v>21</v>
      </c>
      <c r="N47" s="5" t="s">
        <v>22</v>
      </c>
      <c r="O47" s="5" t="s">
        <v>23</v>
      </c>
      <c r="P47" s="5" t="s">
        <v>24</v>
      </c>
    </row>
    <row r="48" spans="1:16" ht="11.1" customHeight="1">
      <c r="A48" s="6">
        <v>1</v>
      </c>
      <c r="B48" s="29">
        <v>2</v>
      </c>
      <c r="C48" s="29"/>
      <c r="D48" s="6">
        <v>3</v>
      </c>
      <c r="E48" s="6">
        <v>4</v>
      </c>
      <c r="F48" s="6">
        <v>5</v>
      </c>
      <c r="G48" s="6">
        <v>6</v>
      </c>
      <c r="H48" s="6">
        <v>7</v>
      </c>
      <c r="I48" s="29">
        <v>8</v>
      </c>
      <c r="J48" s="29"/>
      <c r="K48" s="29"/>
      <c r="L48" s="29"/>
      <c r="M48" s="6">
        <v>9</v>
      </c>
      <c r="N48" s="6">
        <v>10</v>
      </c>
      <c r="O48" s="6">
        <v>11</v>
      </c>
      <c r="P48" s="6">
        <v>12</v>
      </c>
    </row>
    <row r="49" spans="1:16" ht="11.1" customHeight="1">
      <c r="A49" s="30" t="s">
        <v>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1:16" ht="11.1" customHeight="1">
      <c r="A50" s="30" t="s">
        <v>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1:16" ht="22.5" customHeight="1">
      <c r="A51" s="7">
        <v>36.03</v>
      </c>
      <c r="B51" s="31" t="s">
        <v>84</v>
      </c>
      <c r="C51" s="31"/>
      <c r="D51" s="10">
        <v>250</v>
      </c>
      <c r="E51" s="9">
        <v>8.4</v>
      </c>
      <c r="F51" s="9">
        <v>8.9</v>
      </c>
      <c r="G51" s="9">
        <v>15.7</v>
      </c>
      <c r="H51" s="9">
        <v>176.9</v>
      </c>
      <c r="I51" s="32">
        <v>2.1</v>
      </c>
      <c r="J51" s="32"/>
      <c r="K51" s="32"/>
      <c r="L51" s="32"/>
      <c r="M51" s="9">
        <v>172.6</v>
      </c>
      <c r="N51" s="9">
        <v>81.599999999999994</v>
      </c>
      <c r="O51" s="9">
        <v>19.8</v>
      </c>
      <c r="P51" s="9">
        <v>1.3</v>
      </c>
    </row>
    <row r="52" spans="1:16" ht="24" customHeight="1">
      <c r="A52" s="11" t="s">
        <v>47</v>
      </c>
      <c r="B52" s="33" t="s">
        <v>66</v>
      </c>
      <c r="C52" s="31"/>
      <c r="D52" s="12" t="s">
        <v>48</v>
      </c>
      <c r="E52" s="9">
        <v>19.2</v>
      </c>
      <c r="F52" s="9">
        <v>21.9</v>
      </c>
      <c r="G52" s="9">
        <v>79.599999999999994</v>
      </c>
      <c r="H52" s="9">
        <v>596.29999999999995</v>
      </c>
      <c r="I52" s="32">
        <v>4.3</v>
      </c>
      <c r="J52" s="32"/>
      <c r="K52" s="32"/>
      <c r="L52" s="32"/>
      <c r="M52" s="9">
        <v>226.1</v>
      </c>
      <c r="N52" s="9">
        <v>288.2</v>
      </c>
      <c r="O52" s="9">
        <v>78.099999999999994</v>
      </c>
      <c r="P52" s="9">
        <v>4.4000000000000004</v>
      </c>
    </row>
    <row r="53" spans="1:16" ht="11.1" customHeight="1">
      <c r="A53" s="7">
        <v>834.01</v>
      </c>
      <c r="B53" s="31" t="s">
        <v>37</v>
      </c>
      <c r="C53" s="31"/>
      <c r="D53" s="10">
        <v>200</v>
      </c>
      <c r="E53" s="9"/>
      <c r="F53" s="9"/>
      <c r="G53" s="9">
        <v>19.399999999999999</v>
      </c>
      <c r="H53" s="9">
        <v>78</v>
      </c>
      <c r="I53" s="32">
        <v>15.1</v>
      </c>
      <c r="J53" s="32"/>
      <c r="K53" s="32"/>
      <c r="L53" s="32"/>
      <c r="M53" s="9"/>
      <c r="N53" s="9"/>
      <c r="O53" s="9"/>
      <c r="P53" s="9"/>
    </row>
    <row r="54" spans="1:16" ht="11.1" customHeight="1">
      <c r="A54" s="7">
        <v>875.03</v>
      </c>
      <c r="B54" s="31" t="s">
        <v>27</v>
      </c>
      <c r="C54" s="31"/>
      <c r="D54" s="10">
        <v>60</v>
      </c>
      <c r="E54" s="9">
        <v>1.8</v>
      </c>
      <c r="F54" s="9">
        <v>0.6</v>
      </c>
      <c r="G54" s="9">
        <v>9.6</v>
      </c>
      <c r="H54" s="9">
        <v>45.6</v>
      </c>
      <c r="I54" s="32"/>
      <c r="J54" s="32"/>
      <c r="K54" s="32"/>
      <c r="L54" s="32"/>
      <c r="M54" s="9">
        <v>3.6</v>
      </c>
      <c r="N54" s="9">
        <v>10.8</v>
      </c>
      <c r="O54" s="9">
        <v>2.4</v>
      </c>
      <c r="P54" s="9"/>
    </row>
    <row r="55" spans="1:16" ht="11.1" customHeight="1">
      <c r="A55" s="7">
        <v>876.02</v>
      </c>
      <c r="B55" s="31" t="s">
        <v>28</v>
      </c>
      <c r="C55" s="31"/>
      <c r="D55" s="10">
        <v>40</v>
      </c>
      <c r="E55" s="9">
        <v>1.2</v>
      </c>
      <c r="F55" s="9">
        <v>0.4</v>
      </c>
      <c r="G55" s="9">
        <v>6.4</v>
      </c>
      <c r="H55" s="9">
        <v>30.4</v>
      </c>
      <c r="I55" s="32"/>
      <c r="J55" s="32"/>
      <c r="K55" s="32"/>
      <c r="L55" s="32"/>
      <c r="M55" s="9">
        <v>2.4</v>
      </c>
      <c r="N55" s="9">
        <v>7.2</v>
      </c>
      <c r="O55" s="9">
        <v>1.6</v>
      </c>
      <c r="P55" s="9"/>
    </row>
    <row r="56" spans="1:16" ht="11.1" customHeight="1">
      <c r="A56" s="34" t="s">
        <v>29</v>
      </c>
      <c r="B56" s="34"/>
      <c r="C56" s="34"/>
      <c r="D56" s="34"/>
      <c r="E56" s="9">
        <f>E51+E52+E53+E54+E55</f>
        <v>30.6</v>
      </c>
      <c r="F56" s="9">
        <f>F51+F52+F53+F54+F55</f>
        <v>31.799999999999997</v>
      </c>
      <c r="G56" s="9">
        <f>G51+G52+G53+G54+G55</f>
        <v>130.69999999999999</v>
      </c>
      <c r="H56" s="9">
        <f>H51+H52+H53+H54+H55</f>
        <v>927.19999999999993</v>
      </c>
      <c r="I56" s="32">
        <f>I51+I52+I53</f>
        <v>21.5</v>
      </c>
      <c r="J56" s="32"/>
      <c r="K56" s="32"/>
      <c r="L56" s="32"/>
      <c r="M56" s="9">
        <f>M51+M52+M53+M54+M55</f>
        <v>404.7</v>
      </c>
      <c r="N56" s="9">
        <f>N51+N52+N53+N54+N55</f>
        <v>387.79999999999995</v>
      </c>
      <c r="O56" s="9">
        <f>O51+O52+O53+O54+O55</f>
        <v>101.89999999999999</v>
      </c>
      <c r="P56" s="9">
        <f>P51+P52+P53+P54+P55</f>
        <v>5.7</v>
      </c>
    </row>
    <row r="57" spans="1:16" ht="11.1" customHeight="1">
      <c r="A57" s="34" t="s">
        <v>30</v>
      </c>
      <c r="B57" s="34"/>
      <c r="C57" s="34"/>
      <c r="D57" s="34"/>
      <c r="E57" s="9">
        <v>30.6</v>
      </c>
      <c r="F57" s="9">
        <v>31.8</v>
      </c>
      <c r="G57" s="9">
        <v>130.69999999999999</v>
      </c>
      <c r="H57" s="9">
        <v>927.2</v>
      </c>
      <c r="I57" s="32">
        <v>21.5</v>
      </c>
      <c r="J57" s="32"/>
      <c r="K57" s="32"/>
      <c r="L57" s="32"/>
      <c r="M57" s="9">
        <v>404.7</v>
      </c>
      <c r="N57" s="9">
        <v>387.8</v>
      </c>
      <c r="O57" s="9">
        <v>101.9</v>
      </c>
      <c r="P57" s="9">
        <v>5.7</v>
      </c>
    </row>
    <row r="58" spans="1:16" ht="11.1" customHeight="1">
      <c r="A58" s="34" t="s">
        <v>31</v>
      </c>
      <c r="B58" s="34"/>
      <c r="C58" s="34"/>
      <c r="D58" s="34"/>
      <c r="E58" s="9">
        <v>30.6</v>
      </c>
      <c r="F58" s="9">
        <v>31.8</v>
      </c>
      <c r="G58" s="9">
        <v>130.69999999999999</v>
      </c>
      <c r="H58" s="9">
        <v>927.2</v>
      </c>
      <c r="I58" s="32">
        <v>21.5</v>
      </c>
      <c r="J58" s="32"/>
      <c r="K58" s="32"/>
      <c r="L58" s="32"/>
      <c r="M58" s="9">
        <v>404.7</v>
      </c>
      <c r="N58" s="9">
        <v>387.8</v>
      </c>
      <c r="O58" s="9">
        <v>101.9</v>
      </c>
      <c r="P58" s="9">
        <v>5.7</v>
      </c>
    </row>
    <row r="59" spans="1:16" ht="11.1" customHeight="1">
      <c r="E59" s="4" t="s">
        <v>6</v>
      </c>
      <c r="F59" s="21" t="s">
        <v>35</v>
      </c>
      <c r="G59" s="22"/>
      <c r="H59" s="22"/>
      <c r="J59" s="23"/>
      <c r="K59" s="23"/>
    </row>
    <row r="60" spans="1:16" ht="11.1" customHeight="1">
      <c r="D60" s="23" t="s">
        <v>8</v>
      </c>
      <c r="E60" s="23"/>
      <c r="F60" s="1" t="s">
        <v>9</v>
      </c>
      <c r="J60" s="23"/>
      <c r="K60" s="23"/>
    </row>
    <row r="61" spans="1:16" ht="21.95" customHeight="1">
      <c r="A61" s="24" t="s">
        <v>10</v>
      </c>
      <c r="B61" s="24" t="s">
        <v>11</v>
      </c>
      <c r="C61" s="24"/>
      <c r="D61" s="24" t="s">
        <v>12</v>
      </c>
      <c r="E61" s="28" t="s">
        <v>13</v>
      </c>
      <c r="F61" s="28"/>
      <c r="G61" s="28"/>
      <c r="H61" s="24" t="s">
        <v>14</v>
      </c>
      <c r="I61" s="28" t="s">
        <v>15</v>
      </c>
      <c r="J61" s="28"/>
      <c r="K61" s="28"/>
      <c r="L61" s="28"/>
      <c r="M61" s="28" t="s">
        <v>16</v>
      </c>
      <c r="N61" s="28"/>
      <c r="O61" s="28"/>
      <c r="P61" s="28"/>
    </row>
    <row r="62" spans="1:16" ht="21.95" customHeight="1">
      <c r="A62" s="25"/>
      <c r="B62" s="26"/>
      <c r="C62" s="27"/>
      <c r="D62" s="25"/>
      <c r="E62" s="5" t="s">
        <v>17</v>
      </c>
      <c r="F62" s="5" t="s">
        <v>18</v>
      </c>
      <c r="G62" s="5" t="s">
        <v>19</v>
      </c>
      <c r="H62" s="25"/>
      <c r="I62" s="28" t="s">
        <v>20</v>
      </c>
      <c r="J62" s="28"/>
      <c r="K62" s="28"/>
      <c r="L62" s="28"/>
      <c r="M62" s="5" t="s">
        <v>21</v>
      </c>
      <c r="N62" s="5" t="s">
        <v>22</v>
      </c>
      <c r="O62" s="5" t="s">
        <v>23</v>
      </c>
      <c r="P62" s="5" t="s">
        <v>24</v>
      </c>
    </row>
    <row r="63" spans="1:16" ht="11.1" customHeight="1">
      <c r="A63" s="6">
        <v>1</v>
      </c>
      <c r="B63" s="29">
        <v>2</v>
      </c>
      <c r="C63" s="29"/>
      <c r="D63" s="6">
        <v>3</v>
      </c>
      <c r="E63" s="6">
        <v>4</v>
      </c>
      <c r="F63" s="6">
        <v>5</v>
      </c>
      <c r="G63" s="6">
        <v>6</v>
      </c>
      <c r="H63" s="6">
        <v>7</v>
      </c>
      <c r="I63" s="29">
        <v>8</v>
      </c>
      <c r="J63" s="29"/>
      <c r="K63" s="29"/>
      <c r="L63" s="29"/>
      <c r="M63" s="6">
        <v>9</v>
      </c>
      <c r="N63" s="6">
        <v>10</v>
      </c>
      <c r="O63" s="6">
        <v>11</v>
      </c>
      <c r="P63" s="6">
        <v>12</v>
      </c>
    </row>
    <row r="64" spans="1:16" ht="11.1" customHeight="1">
      <c r="A64" s="30" t="s">
        <v>25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1:16" ht="11.1" customHeight="1">
      <c r="A65" s="30" t="s">
        <v>26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ht="25.5" customHeight="1">
      <c r="A66" s="7">
        <v>13.03</v>
      </c>
      <c r="B66" s="31" t="s">
        <v>85</v>
      </c>
      <c r="C66" s="31"/>
      <c r="D66" s="8" t="s">
        <v>33</v>
      </c>
      <c r="E66" s="9">
        <v>4</v>
      </c>
      <c r="F66" s="9">
        <v>8.3000000000000007</v>
      </c>
      <c r="G66" s="9">
        <v>13</v>
      </c>
      <c r="H66" s="9">
        <v>142.9</v>
      </c>
      <c r="I66" s="32">
        <v>9.4</v>
      </c>
      <c r="J66" s="32"/>
      <c r="K66" s="32"/>
      <c r="L66" s="32"/>
      <c r="M66" s="9">
        <v>121.3</v>
      </c>
      <c r="N66" s="9">
        <v>75.2</v>
      </c>
      <c r="O66" s="9">
        <v>23.9</v>
      </c>
      <c r="P66" s="9">
        <v>1.5</v>
      </c>
    </row>
    <row r="67" spans="1:16" ht="24" customHeight="1">
      <c r="A67" s="10">
        <v>347</v>
      </c>
      <c r="B67" s="31" t="s">
        <v>86</v>
      </c>
      <c r="C67" s="31"/>
      <c r="D67" s="10">
        <v>100</v>
      </c>
      <c r="E67" s="9">
        <v>15.1</v>
      </c>
      <c r="F67" s="9">
        <v>11.1</v>
      </c>
      <c r="G67" s="9">
        <v>35.9</v>
      </c>
      <c r="H67" s="9">
        <v>255.3</v>
      </c>
      <c r="I67" s="32">
        <v>2.8</v>
      </c>
      <c r="J67" s="32"/>
      <c r="K67" s="32"/>
      <c r="L67" s="32"/>
      <c r="M67" s="9">
        <v>100.8</v>
      </c>
      <c r="N67" s="9">
        <v>168.2</v>
      </c>
      <c r="O67" s="9">
        <v>30</v>
      </c>
      <c r="P67" s="9">
        <v>1.1000000000000001</v>
      </c>
    </row>
    <row r="68" spans="1:16" ht="24" customHeight="1">
      <c r="A68" s="11" t="s">
        <v>49</v>
      </c>
      <c r="B68" s="33" t="s">
        <v>67</v>
      </c>
      <c r="C68" s="31"/>
      <c r="D68" s="12" t="s">
        <v>50</v>
      </c>
      <c r="E68" s="9">
        <v>4.3</v>
      </c>
      <c r="F68" s="9">
        <v>7.5</v>
      </c>
      <c r="G68" s="9">
        <v>28.5</v>
      </c>
      <c r="H68" s="9">
        <v>199.1</v>
      </c>
      <c r="I68" s="32">
        <v>11.2</v>
      </c>
      <c r="J68" s="32"/>
      <c r="K68" s="32"/>
      <c r="L68" s="32"/>
      <c r="M68" s="9">
        <v>142</v>
      </c>
      <c r="N68" s="9">
        <v>129.80000000000001</v>
      </c>
      <c r="O68" s="9">
        <v>38.6</v>
      </c>
      <c r="P68" s="9">
        <v>2.7</v>
      </c>
    </row>
    <row r="69" spans="1:16" ht="11.1" customHeight="1">
      <c r="A69" s="8"/>
      <c r="B69" s="31" t="s">
        <v>46</v>
      </c>
      <c r="C69" s="31"/>
      <c r="D69" s="10">
        <v>50</v>
      </c>
      <c r="E69" s="9">
        <v>4</v>
      </c>
      <c r="F69" s="9">
        <v>3.2</v>
      </c>
      <c r="G69" s="9">
        <v>13.5</v>
      </c>
      <c r="H69" s="9">
        <v>102.1</v>
      </c>
      <c r="I69" s="32"/>
      <c r="J69" s="32"/>
      <c r="K69" s="32"/>
      <c r="L69" s="32"/>
      <c r="M69" s="9"/>
      <c r="N69" s="9"/>
      <c r="O69" s="9"/>
      <c r="P69" s="9"/>
    </row>
    <row r="70" spans="1:16" ht="11.1" customHeight="1">
      <c r="A70" s="7">
        <v>851.01</v>
      </c>
      <c r="B70" s="31" t="s">
        <v>68</v>
      </c>
      <c r="C70" s="31"/>
      <c r="D70" s="10">
        <v>200</v>
      </c>
      <c r="E70" s="9">
        <v>0.3</v>
      </c>
      <c r="F70" s="9">
        <v>0.1</v>
      </c>
      <c r="G70" s="9">
        <v>26.1</v>
      </c>
      <c r="H70" s="9">
        <v>105.8</v>
      </c>
      <c r="I70" s="32"/>
      <c r="J70" s="32"/>
      <c r="K70" s="32"/>
      <c r="L70" s="32"/>
      <c r="M70" s="9">
        <v>0.7</v>
      </c>
      <c r="N70" s="9"/>
      <c r="O70" s="9"/>
      <c r="P70" s="9">
        <v>0.1</v>
      </c>
    </row>
    <row r="71" spans="1:16" ht="11.1" customHeight="1">
      <c r="A71" s="7">
        <v>875.03</v>
      </c>
      <c r="B71" s="31" t="s">
        <v>27</v>
      </c>
      <c r="C71" s="31"/>
      <c r="D71" s="10">
        <v>60</v>
      </c>
      <c r="E71" s="9">
        <v>1.8</v>
      </c>
      <c r="F71" s="9">
        <v>0.6</v>
      </c>
      <c r="G71" s="9">
        <v>9.6</v>
      </c>
      <c r="H71" s="9">
        <v>45.6</v>
      </c>
      <c r="I71" s="32"/>
      <c r="J71" s="32"/>
      <c r="K71" s="32"/>
      <c r="L71" s="32"/>
      <c r="M71" s="9">
        <v>3.6</v>
      </c>
      <c r="N71" s="9">
        <v>10.8</v>
      </c>
      <c r="O71" s="9">
        <v>2.4</v>
      </c>
      <c r="P71" s="9"/>
    </row>
    <row r="72" spans="1:16" ht="11.1" customHeight="1">
      <c r="A72" s="7">
        <v>876.02</v>
      </c>
      <c r="B72" s="31" t="s">
        <v>28</v>
      </c>
      <c r="C72" s="31"/>
      <c r="D72" s="10">
        <v>40</v>
      </c>
      <c r="E72" s="9">
        <v>1.2</v>
      </c>
      <c r="F72" s="9">
        <v>0.4</v>
      </c>
      <c r="G72" s="9">
        <v>6.4</v>
      </c>
      <c r="H72" s="9">
        <v>30.4</v>
      </c>
      <c r="I72" s="32"/>
      <c r="J72" s="32"/>
      <c r="K72" s="32"/>
      <c r="L72" s="32"/>
      <c r="M72" s="9">
        <v>2.4</v>
      </c>
      <c r="N72" s="9">
        <v>7.2</v>
      </c>
      <c r="O72" s="9">
        <v>1.6</v>
      </c>
      <c r="P72" s="9"/>
    </row>
    <row r="73" spans="1:16" ht="11.1" customHeight="1">
      <c r="A73" s="34" t="s">
        <v>29</v>
      </c>
      <c r="B73" s="34"/>
      <c r="C73" s="34"/>
      <c r="D73" s="34"/>
      <c r="E73" s="9">
        <f>E66+E67+E68+E69+E70+E71+E72</f>
        <v>30.700000000000003</v>
      </c>
      <c r="F73" s="9">
        <f>F66+F67+F68+F69+F70+F71+F72</f>
        <v>31.2</v>
      </c>
      <c r="G73" s="9">
        <f>G66+G67+G68+G69+G70+G71+G72</f>
        <v>133</v>
      </c>
      <c r="H73" s="9">
        <f>H66+H67+H68+H69+H70+H71+H72</f>
        <v>881.2</v>
      </c>
      <c r="I73" s="32">
        <f>I66+I67+I68</f>
        <v>23.4</v>
      </c>
      <c r="J73" s="32"/>
      <c r="K73" s="32"/>
      <c r="L73" s="32"/>
      <c r="M73" s="9">
        <f>M66+M67+M68+M69+M70+M71+M72</f>
        <v>370.8</v>
      </c>
      <c r="N73" s="9">
        <f>N66+N67+N68+N69+N70+N71+N72</f>
        <v>391.2</v>
      </c>
      <c r="O73" s="9">
        <f>O66+O67+O68+O69+O70+O71+O72</f>
        <v>96.5</v>
      </c>
      <c r="P73" s="9">
        <f>P66+P67+P68+P69+P70+P71+P72</f>
        <v>5.4</v>
      </c>
    </row>
    <row r="74" spans="1:16" ht="11.1" customHeight="1">
      <c r="A74" s="34" t="s">
        <v>30</v>
      </c>
      <c r="B74" s="34"/>
      <c r="C74" s="34"/>
      <c r="D74" s="34"/>
      <c r="E74" s="9">
        <v>30.7</v>
      </c>
      <c r="F74" s="9">
        <v>31.2</v>
      </c>
      <c r="G74" s="9">
        <v>133</v>
      </c>
      <c r="H74" s="9">
        <v>881.2</v>
      </c>
      <c r="I74" s="32">
        <v>23.4</v>
      </c>
      <c r="J74" s="32"/>
      <c r="K74" s="32"/>
      <c r="L74" s="32"/>
      <c r="M74" s="9">
        <v>370.8</v>
      </c>
      <c r="N74" s="9">
        <v>391.2</v>
      </c>
      <c r="O74" s="9">
        <v>96.5</v>
      </c>
      <c r="P74" s="9">
        <v>5.4</v>
      </c>
    </row>
    <row r="75" spans="1:16" ht="11.1" customHeight="1">
      <c r="A75" s="34" t="s">
        <v>31</v>
      </c>
      <c r="B75" s="34"/>
      <c r="C75" s="34"/>
      <c r="D75" s="34"/>
      <c r="E75" s="9">
        <v>30.7</v>
      </c>
      <c r="F75" s="9">
        <v>31.2</v>
      </c>
      <c r="G75" s="9">
        <v>133</v>
      </c>
      <c r="H75" s="9">
        <v>881.2</v>
      </c>
      <c r="I75" s="32">
        <v>23.4</v>
      </c>
      <c r="J75" s="32"/>
      <c r="K75" s="32"/>
      <c r="L75" s="32"/>
      <c r="M75" s="9">
        <v>370.8</v>
      </c>
      <c r="N75" s="9">
        <v>391.2</v>
      </c>
      <c r="O75" s="9">
        <v>96.5</v>
      </c>
      <c r="P75" s="9">
        <v>5.4</v>
      </c>
    </row>
    <row r="76" spans="1:16" ht="11.1" customHeight="1">
      <c r="E76" s="4" t="s">
        <v>6</v>
      </c>
      <c r="F76" s="21" t="s">
        <v>36</v>
      </c>
      <c r="G76" s="22"/>
      <c r="H76" s="22"/>
      <c r="J76" s="23"/>
      <c r="K76" s="23"/>
    </row>
    <row r="77" spans="1:16" ht="11.1" customHeight="1">
      <c r="D77" s="23" t="s">
        <v>8</v>
      </c>
      <c r="E77" s="23"/>
      <c r="F77" s="1" t="s">
        <v>9</v>
      </c>
      <c r="J77" s="23"/>
      <c r="K77" s="23"/>
    </row>
    <row r="78" spans="1:16" ht="21.95" customHeight="1">
      <c r="A78" s="24" t="s">
        <v>10</v>
      </c>
      <c r="B78" s="24" t="s">
        <v>11</v>
      </c>
      <c r="C78" s="24"/>
      <c r="D78" s="24" t="s">
        <v>12</v>
      </c>
      <c r="E78" s="28" t="s">
        <v>13</v>
      </c>
      <c r="F78" s="28"/>
      <c r="G78" s="28"/>
      <c r="H78" s="24" t="s">
        <v>14</v>
      </c>
      <c r="I78" s="28" t="s">
        <v>15</v>
      </c>
      <c r="J78" s="28"/>
      <c r="K78" s="28"/>
      <c r="L78" s="28"/>
      <c r="M78" s="28" t="s">
        <v>16</v>
      </c>
      <c r="N78" s="28"/>
      <c r="O78" s="28"/>
      <c r="P78" s="28"/>
    </row>
    <row r="79" spans="1:16" ht="21.95" customHeight="1">
      <c r="A79" s="25"/>
      <c r="B79" s="26"/>
      <c r="C79" s="27"/>
      <c r="D79" s="25"/>
      <c r="E79" s="5" t="s">
        <v>17</v>
      </c>
      <c r="F79" s="5" t="s">
        <v>18</v>
      </c>
      <c r="G79" s="5" t="s">
        <v>19</v>
      </c>
      <c r="H79" s="25"/>
      <c r="I79" s="28" t="s">
        <v>20</v>
      </c>
      <c r="J79" s="28"/>
      <c r="K79" s="28"/>
      <c r="L79" s="28"/>
      <c r="M79" s="5" t="s">
        <v>21</v>
      </c>
      <c r="N79" s="5" t="s">
        <v>22</v>
      </c>
      <c r="O79" s="5" t="s">
        <v>23</v>
      </c>
      <c r="P79" s="5" t="s">
        <v>24</v>
      </c>
    </row>
    <row r="80" spans="1:16" ht="11.1" customHeight="1">
      <c r="A80" s="6">
        <v>1</v>
      </c>
      <c r="B80" s="29">
        <v>2</v>
      </c>
      <c r="C80" s="29"/>
      <c r="D80" s="6">
        <v>3</v>
      </c>
      <c r="E80" s="6">
        <v>4</v>
      </c>
      <c r="F80" s="6">
        <v>5</v>
      </c>
      <c r="G80" s="6">
        <v>6</v>
      </c>
      <c r="H80" s="6">
        <v>7</v>
      </c>
      <c r="I80" s="29">
        <v>8</v>
      </c>
      <c r="J80" s="29"/>
      <c r="K80" s="29"/>
      <c r="L80" s="29"/>
      <c r="M80" s="6">
        <v>9</v>
      </c>
      <c r="N80" s="6">
        <v>10</v>
      </c>
      <c r="O80" s="6">
        <v>11</v>
      </c>
      <c r="P80" s="6">
        <v>12</v>
      </c>
    </row>
    <row r="81" spans="1:16" ht="11.1" customHeight="1">
      <c r="A81" s="30" t="s">
        <v>25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1:16" ht="11.1" customHeight="1">
      <c r="A82" s="30" t="s">
        <v>26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1:16" ht="24" customHeight="1">
      <c r="A83" s="7">
        <v>71.010000000000005</v>
      </c>
      <c r="B83" s="31" t="s">
        <v>87</v>
      </c>
      <c r="C83" s="31"/>
      <c r="D83" s="8" t="s">
        <v>33</v>
      </c>
      <c r="E83" s="16">
        <v>8.6999999999999993</v>
      </c>
      <c r="F83" s="16">
        <v>7.5</v>
      </c>
      <c r="G83" s="16">
        <v>25.3</v>
      </c>
      <c r="H83" s="16">
        <v>192.4</v>
      </c>
      <c r="I83" s="32">
        <v>5.6</v>
      </c>
      <c r="J83" s="32"/>
      <c r="K83" s="32"/>
      <c r="L83" s="32"/>
      <c r="M83" s="16">
        <v>157.5</v>
      </c>
      <c r="N83" s="16">
        <v>115.6</v>
      </c>
      <c r="O83" s="16">
        <v>27.9</v>
      </c>
      <c r="P83" s="16">
        <v>1.4</v>
      </c>
    </row>
    <row r="84" spans="1:16" ht="11.1" customHeight="1">
      <c r="A84" s="7">
        <v>480</v>
      </c>
      <c r="B84" s="31" t="s">
        <v>71</v>
      </c>
      <c r="C84" s="31"/>
      <c r="D84" s="10">
        <v>100</v>
      </c>
      <c r="E84" s="16">
        <v>8.4</v>
      </c>
      <c r="F84" s="16">
        <v>9.1999999999999993</v>
      </c>
      <c r="G84" s="16">
        <v>26.5</v>
      </c>
      <c r="H84" s="16">
        <v>246.9</v>
      </c>
      <c r="I84" s="32">
        <v>2.1</v>
      </c>
      <c r="J84" s="32"/>
      <c r="K84" s="32"/>
      <c r="L84" s="32"/>
      <c r="M84" s="16">
        <v>134</v>
      </c>
      <c r="N84" s="16">
        <v>138.5</v>
      </c>
      <c r="O84" s="16">
        <v>44.4</v>
      </c>
      <c r="P84" s="16">
        <v>3.1</v>
      </c>
    </row>
    <row r="85" spans="1:16" ht="23.25" customHeight="1">
      <c r="A85" s="7">
        <v>808.03</v>
      </c>
      <c r="B85" s="36" t="s">
        <v>69</v>
      </c>
      <c r="C85" s="37"/>
      <c r="D85" s="10">
        <v>180</v>
      </c>
      <c r="E85" s="16">
        <v>4.3</v>
      </c>
      <c r="F85" s="16">
        <v>7</v>
      </c>
      <c r="G85" s="16">
        <v>14.2</v>
      </c>
      <c r="H85" s="16">
        <v>68.3</v>
      </c>
      <c r="I85" s="38">
        <v>9.3000000000000007</v>
      </c>
      <c r="J85" s="39"/>
      <c r="K85" s="39"/>
      <c r="L85" s="40"/>
      <c r="M85" s="16">
        <v>46.9</v>
      </c>
      <c r="N85" s="16">
        <v>64.7</v>
      </c>
      <c r="O85" s="16">
        <v>12.9</v>
      </c>
      <c r="P85" s="16">
        <v>0.7</v>
      </c>
    </row>
    <row r="86" spans="1:16" ht="11.1" customHeight="1">
      <c r="A86" s="10">
        <v>680</v>
      </c>
      <c r="B86" s="31" t="s">
        <v>51</v>
      </c>
      <c r="C86" s="31"/>
      <c r="D86" s="10">
        <v>90</v>
      </c>
      <c r="E86" s="16">
        <v>5.9</v>
      </c>
      <c r="F86" s="16">
        <v>5.5</v>
      </c>
      <c r="G86" s="16">
        <v>32.700000000000003</v>
      </c>
      <c r="H86" s="16">
        <v>271.3</v>
      </c>
      <c r="I86" s="32">
        <v>3.2</v>
      </c>
      <c r="J86" s="32"/>
      <c r="K86" s="32"/>
      <c r="L86" s="32"/>
      <c r="M86" s="16">
        <v>16.8</v>
      </c>
      <c r="N86" s="16">
        <v>18</v>
      </c>
      <c r="O86" s="16">
        <v>12</v>
      </c>
      <c r="P86" s="16">
        <v>0.7</v>
      </c>
    </row>
    <row r="87" spans="1:16" ht="24" customHeight="1">
      <c r="A87" s="7">
        <v>853.01</v>
      </c>
      <c r="B87" s="31" t="s">
        <v>70</v>
      </c>
      <c r="C87" s="31"/>
      <c r="D87" s="10">
        <v>200</v>
      </c>
      <c r="E87" s="16">
        <v>0.4</v>
      </c>
      <c r="F87" s="16">
        <v>0.1</v>
      </c>
      <c r="G87" s="16">
        <v>18.7</v>
      </c>
      <c r="H87" s="16">
        <v>77.599999999999994</v>
      </c>
      <c r="I87" s="32">
        <v>2.8</v>
      </c>
      <c r="J87" s="32"/>
      <c r="K87" s="32"/>
      <c r="L87" s="32"/>
      <c r="M87" s="16">
        <v>7.5</v>
      </c>
      <c r="N87" s="16">
        <v>13.8</v>
      </c>
      <c r="O87" s="16">
        <v>3.5</v>
      </c>
      <c r="P87" s="16">
        <v>0.3</v>
      </c>
    </row>
    <row r="88" spans="1:16" ht="11.1" customHeight="1">
      <c r="A88" s="7">
        <v>875.03</v>
      </c>
      <c r="B88" s="31" t="s">
        <v>27</v>
      </c>
      <c r="C88" s="31"/>
      <c r="D88" s="10">
        <v>60</v>
      </c>
      <c r="E88" s="16">
        <v>1.8</v>
      </c>
      <c r="F88" s="16">
        <v>0.6</v>
      </c>
      <c r="G88" s="16">
        <v>9.6</v>
      </c>
      <c r="H88" s="16">
        <v>45.6</v>
      </c>
      <c r="I88" s="32"/>
      <c r="J88" s="32"/>
      <c r="K88" s="32"/>
      <c r="L88" s="32"/>
      <c r="M88" s="16">
        <v>3.6</v>
      </c>
      <c r="N88" s="16">
        <v>10.8</v>
      </c>
      <c r="O88" s="16">
        <v>2.4</v>
      </c>
      <c r="P88" s="16"/>
    </row>
    <row r="89" spans="1:16" ht="11.1" customHeight="1">
      <c r="A89" s="7">
        <v>876.02</v>
      </c>
      <c r="B89" s="31" t="s">
        <v>28</v>
      </c>
      <c r="C89" s="31"/>
      <c r="D89" s="10">
        <v>40</v>
      </c>
      <c r="E89" s="16">
        <v>1.2</v>
      </c>
      <c r="F89" s="16">
        <v>0.4</v>
      </c>
      <c r="G89" s="16">
        <v>6.4</v>
      </c>
      <c r="H89" s="16">
        <v>30.4</v>
      </c>
      <c r="I89" s="32"/>
      <c r="J89" s="32"/>
      <c r="K89" s="32"/>
      <c r="L89" s="32"/>
      <c r="M89" s="16">
        <v>2.4</v>
      </c>
      <c r="N89" s="16">
        <v>7.2</v>
      </c>
      <c r="O89" s="16">
        <v>1.6</v>
      </c>
      <c r="P89" s="16"/>
    </row>
    <row r="90" spans="1:16" ht="11.1" customHeight="1">
      <c r="A90" s="34" t="s">
        <v>29</v>
      </c>
      <c r="B90" s="34"/>
      <c r="C90" s="34"/>
      <c r="D90" s="34"/>
      <c r="E90" s="9">
        <f>E83+E84+E86+E87+E88+E89+E85</f>
        <v>30.7</v>
      </c>
      <c r="F90" s="16">
        <f>F83+F84+F86+F87+F88+F89+F85</f>
        <v>30.3</v>
      </c>
      <c r="G90" s="16">
        <f>G83+G84+G86+G87+G88+G89+G85</f>
        <v>133.4</v>
      </c>
      <c r="H90" s="16">
        <f>H83+H84+H86+H87+H88+H89+H85</f>
        <v>932.5</v>
      </c>
      <c r="I90" s="32">
        <f>I83+I84+I85+I86+I87</f>
        <v>23</v>
      </c>
      <c r="J90" s="32"/>
      <c r="K90" s="32"/>
      <c r="L90" s="32"/>
      <c r="M90" s="16">
        <f>M83+M84+M86+M87+M88+M89+M85</f>
        <v>368.7</v>
      </c>
      <c r="N90" s="16">
        <f>N83+N84+N86+N87+N88+N89+N85</f>
        <v>368.6</v>
      </c>
      <c r="O90" s="16">
        <f>O83+O84+O86+O87+O88+O89+O85</f>
        <v>104.7</v>
      </c>
      <c r="P90" s="16">
        <f>P83+P84+P86+P87+P88+P89+P85</f>
        <v>6.2</v>
      </c>
    </row>
    <row r="91" spans="1:16" ht="11.1" customHeight="1">
      <c r="A91" s="34" t="s">
        <v>30</v>
      </c>
      <c r="B91" s="34"/>
      <c r="C91" s="34"/>
      <c r="D91" s="34"/>
      <c r="E91" s="9">
        <v>30.7</v>
      </c>
      <c r="F91" s="9">
        <v>30.3</v>
      </c>
      <c r="G91" s="9">
        <v>133.4</v>
      </c>
      <c r="H91" s="9">
        <v>932.5</v>
      </c>
      <c r="I91" s="32">
        <v>23</v>
      </c>
      <c r="J91" s="32"/>
      <c r="K91" s="32"/>
      <c r="L91" s="32"/>
      <c r="M91" s="9">
        <v>368.7</v>
      </c>
      <c r="N91" s="9">
        <v>368.6</v>
      </c>
      <c r="O91" s="9">
        <v>104.7</v>
      </c>
      <c r="P91" s="9">
        <v>6.2</v>
      </c>
    </row>
    <row r="92" spans="1:16" ht="11.1" customHeight="1">
      <c r="A92" s="34" t="s">
        <v>31</v>
      </c>
      <c r="B92" s="34"/>
      <c r="C92" s="34"/>
      <c r="D92" s="34"/>
      <c r="E92" s="9">
        <v>30.7</v>
      </c>
      <c r="F92" s="9">
        <v>30.3</v>
      </c>
      <c r="G92" s="9">
        <v>133.4</v>
      </c>
      <c r="H92" s="9">
        <v>932.5</v>
      </c>
      <c r="I92" s="32">
        <v>23</v>
      </c>
      <c r="J92" s="32"/>
      <c r="K92" s="32"/>
      <c r="L92" s="32"/>
      <c r="M92" s="9">
        <v>368.7</v>
      </c>
      <c r="N92" s="9">
        <v>368.6</v>
      </c>
      <c r="O92" s="9">
        <v>104.7</v>
      </c>
      <c r="P92" s="9">
        <v>6.2</v>
      </c>
    </row>
    <row r="93" spans="1:16" ht="11.1" customHeight="1">
      <c r="E93" s="4" t="s">
        <v>6</v>
      </c>
      <c r="F93" s="21" t="s">
        <v>7</v>
      </c>
      <c r="G93" s="22"/>
      <c r="H93" s="22"/>
      <c r="J93" s="23"/>
      <c r="K93" s="23"/>
    </row>
    <row r="94" spans="1:16" ht="11.1" customHeight="1">
      <c r="D94" s="23" t="s">
        <v>8</v>
      </c>
      <c r="E94" s="23"/>
      <c r="F94" s="1" t="s">
        <v>38</v>
      </c>
      <c r="J94" s="23"/>
      <c r="K94" s="23"/>
    </row>
    <row r="95" spans="1:16" ht="21.95" customHeight="1">
      <c r="A95" s="24" t="s">
        <v>10</v>
      </c>
      <c r="B95" s="24" t="s">
        <v>11</v>
      </c>
      <c r="C95" s="24"/>
      <c r="D95" s="24" t="s">
        <v>12</v>
      </c>
      <c r="E95" s="28" t="s">
        <v>13</v>
      </c>
      <c r="F95" s="28"/>
      <c r="G95" s="28"/>
      <c r="H95" s="24" t="s">
        <v>14</v>
      </c>
      <c r="I95" s="28" t="s">
        <v>15</v>
      </c>
      <c r="J95" s="28"/>
      <c r="K95" s="28"/>
      <c r="L95" s="28"/>
      <c r="M95" s="28" t="s">
        <v>16</v>
      </c>
      <c r="N95" s="28"/>
      <c r="O95" s="28"/>
      <c r="P95" s="28"/>
    </row>
    <row r="96" spans="1:16" ht="21.95" customHeight="1">
      <c r="A96" s="25"/>
      <c r="B96" s="26"/>
      <c r="C96" s="27"/>
      <c r="D96" s="25"/>
      <c r="E96" s="5" t="s">
        <v>17</v>
      </c>
      <c r="F96" s="5" t="s">
        <v>18</v>
      </c>
      <c r="G96" s="5" t="s">
        <v>19</v>
      </c>
      <c r="H96" s="25"/>
      <c r="I96" s="28" t="s">
        <v>20</v>
      </c>
      <c r="J96" s="28"/>
      <c r="K96" s="28"/>
      <c r="L96" s="28"/>
      <c r="M96" s="5" t="s">
        <v>21</v>
      </c>
      <c r="N96" s="5" t="s">
        <v>22</v>
      </c>
      <c r="O96" s="5" t="s">
        <v>23</v>
      </c>
      <c r="P96" s="5" t="s">
        <v>24</v>
      </c>
    </row>
    <row r="97" spans="1:16" ht="11.1" customHeight="1">
      <c r="A97" s="6">
        <v>1</v>
      </c>
      <c r="B97" s="29">
        <v>2</v>
      </c>
      <c r="C97" s="29"/>
      <c r="D97" s="6">
        <v>3</v>
      </c>
      <c r="E97" s="6">
        <v>4</v>
      </c>
      <c r="F97" s="6">
        <v>5</v>
      </c>
      <c r="G97" s="6">
        <v>6</v>
      </c>
      <c r="H97" s="6">
        <v>7</v>
      </c>
      <c r="I97" s="29">
        <v>8</v>
      </c>
      <c r="J97" s="29"/>
      <c r="K97" s="29"/>
      <c r="L97" s="29"/>
      <c r="M97" s="6">
        <v>9</v>
      </c>
      <c r="N97" s="6">
        <v>10</v>
      </c>
      <c r="O97" s="6">
        <v>11</v>
      </c>
      <c r="P97" s="6">
        <v>12</v>
      </c>
    </row>
    <row r="98" spans="1:16" ht="11.1" customHeight="1">
      <c r="A98" s="30" t="s">
        <v>25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</row>
    <row r="99" spans="1:16" ht="11.1" customHeight="1">
      <c r="A99" s="30" t="s">
        <v>26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</row>
    <row r="100" spans="1:16" ht="21.95" customHeight="1">
      <c r="A100" s="10">
        <v>57</v>
      </c>
      <c r="B100" s="31" t="s">
        <v>88</v>
      </c>
      <c r="C100" s="31"/>
      <c r="D100" s="8" t="s">
        <v>33</v>
      </c>
      <c r="E100" s="9">
        <v>4.2</v>
      </c>
      <c r="F100" s="9">
        <v>8.4</v>
      </c>
      <c r="G100" s="9">
        <v>12.2</v>
      </c>
      <c r="H100" s="9">
        <v>122.7</v>
      </c>
      <c r="I100" s="32">
        <v>13.1</v>
      </c>
      <c r="J100" s="32"/>
      <c r="K100" s="32"/>
      <c r="L100" s="32"/>
      <c r="M100" s="9">
        <v>144.19999999999999</v>
      </c>
      <c r="N100" s="9">
        <v>80.400000000000006</v>
      </c>
      <c r="O100" s="9">
        <v>28.8</v>
      </c>
      <c r="P100" s="9">
        <v>1.1000000000000001</v>
      </c>
    </row>
    <row r="101" spans="1:16" ht="21.95" customHeight="1">
      <c r="A101" s="14" t="s">
        <v>52</v>
      </c>
      <c r="B101" s="33" t="s">
        <v>89</v>
      </c>
      <c r="C101" s="31"/>
      <c r="D101" s="15" t="s">
        <v>53</v>
      </c>
      <c r="E101" s="9">
        <v>19.100000000000001</v>
      </c>
      <c r="F101" s="9">
        <v>17.899999999999999</v>
      </c>
      <c r="G101" s="9">
        <v>46.9</v>
      </c>
      <c r="H101" s="9">
        <v>396.2</v>
      </c>
      <c r="I101" s="32">
        <v>3.1</v>
      </c>
      <c r="J101" s="32"/>
      <c r="K101" s="32"/>
      <c r="L101" s="32"/>
      <c r="M101" s="9">
        <v>224.1</v>
      </c>
      <c r="N101" s="9">
        <v>293.2</v>
      </c>
      <c r="O101" s="9">
        <v>54.5</v>
      </c>
      <c r="P101" s="9">
        <v>3.6</v>
      </c>
    </row>
    <row r="102" spans="1:16" ht="11.1" customHeight="1">
      <c r="A102" s="7">
        <v>877.04</v>
      </c>
      <c r="B102" s="31" t="s">
        <v>54</v>
      </c>
      <c r="C102" s="31"/>
      <c r="D102" s="10">
        <v>120</v>
      </c>
      <c r="E102" s="9">
        <v>1</v>
      </c>
      <c r="F102" s="9">
        <v>0.3</v>
      </c>
      <c r="G102" s="9">
        <v>27.4</v>
      </c>
      <c r="H102" s="9">
        <v>119.5</v>
      </c>
      <c r="I102" s="32">
        <v>9.6999999999999993</v>
      </c>
      <c r="J102" s="32"/>
      <c r="K102" s="32"/>
      <c r="L102" s="32"/>
      <c r="M102" s="9">
        <v>42.3</v>
      </c>
      <c r="N102" s="9">
        <v>21.3</v>
      </c>
      <c r="O102" s="9">
        <v>13.8</v>
      </c>
      <c r="P102" s="9">
        <v>0.2</v>
      </c>
    </row>
    <row r="103" spans="1:16" ht="11.1" customHeight="1">
      <c r="A103" s="7">
        <v>856.01</v>
      </c>
      <c r="B103" s="31" t="s">
        <v>72</v>
      </c>
      <c r="C103" s="31"/>
      <c r="D103" s="10">
        <v>200</v>
      </c>
      <c r="E103" s="9">
        <v>0.1</v>
      </c>
      <c r="F103" s="9">
        <v>0.1</v>
      </c>
      <c r="G103" s="9">
        <v>26.4</v>
      </c>
      <c r="H103" s="9">
        <v>107.5</v>
      </c>
      <c r="I103" s="32">
        <v>2.5</v>
      </c>
      <c r="J103" s="32"/>
      <c r="K103" s="32"/>
      <c r="L103" s="32"/>
      <c r="M103" s="9">
        <v>4.7</v>
      </c>
      <c r="N103" s="9">
        <v>2.8</v>
      </c>
      <c r="O103" s="9">
        <v>2.2999999999999998</v>
      </c>
      <c r="P103" s="9">
        <v>0.6</v>
      </c>
    </row>
    <row r="104" spans="1:16" ht="11.1" customHeight="1">
      <c r="A104" s="7">
        <v>875.03</v>
      </c>
      <c r="B104" s="31" t="s">
        <v>27</v>
      </c>
      <c r="C104" s="31"/>
      <c r="D104" s="10">
        <v>60</v>
      </c>
      <c r="E104" s="9">
        <v>1.8</v>
      </c>
      <c r="F104" s="9">
        <v>0.6</v>
      </c>
      <c r="G104" s="9">
        <v>9.6</v>
      </c>
      <c r="H104" s="9">
        <v>45.6</v>
      </c>
      <c r="I104" s="32"/>
      <c r="J104" s="32"/>
      <c r="K104" s="32"/>
      <c r="L104" s="32"/>
      <c r="M104" s="9">
        <v>3.6</v>
      </c>
      <c r="N104" s="9">
        <v>10.8</v>
      </c>
      <c r="O104" s="9">
        <v>2.4</v>
      </c>
      <c r="P104" s="9"/>
    </row>
    <row r="105" spans="1:16" ht="11.1" customHeight="1">
      <c r="A105" s="7">
        <v>876.02</v>
      </c>
      <c r="B105" s="31" t="s">
        <v>28</v>
      </c>
      <c r="C105" s="31"/>
      <c r="D105" s="10">
        <v>40</v>
      </c>
      <c r="E105" s="9">
        <v>1.2</v>
      </c>
      <c r="F105" s="9">
        <v>0.4</v>
      </c>
      <c r="G105" s="9">
        <v>6.4</v>
      </c>
      <c r="H105" s="9">
        <v>30.4</v>
      </c>
      <c r="I105" s="32"/>
      <c r="J105" s="32"/>
      <c r="K105" s="32"/>
      <c r="L105" s="32"/>
      <c r="M105" s="9">
        <v>2.4</v>
      </c>
      <c r="N105" s="9">
        <v>7.2</v>
      </c>
      <c r="O105" s="9">
        <v>1.6</v>
      </c>
      <c r="P105" s="9"/>
    </row>
    <row r="106" spans="1:16" ht="11.1" customHeight="1">
      <c r="A106" s="34" t="s">
        <v>29</v>
      </c>
      <c r="B106" s="34"/>
      <c r="C106" s="34"/>
      <c r="D106" s="34"/>
      <c r="E106" s="9">
        <f>E100+E101+E102+E103+E104+E105</f>
        <v>27.400000000000002</v>
      </c>
      <c r="F106" s="9">
        <f>F100+F101+F102+F103+F104+F105</f>
        <v>27.7</v>
      </c>
      <c r="G106" s="9">
        <f>G100+G101+G102+G103+G104+G105</f>
        <v>128.9</v>
      </c>
      <c r="H106" s="9">
        <f>H100+H101+H102+H103+H104+H105</f>
        <v>821.9</v>
      </c>
      <c r="I106" s="32">
        <f>I100+I101+I102+I103</f>
        <v>28.4</v>
      </c>
      <c r="J106" s="32"/>
      <c r="K106" s="32"/>
      <c r="L106" s="32"/>
      <c r="M106" s="9">
        <f>M100+M101+M102+M103+M104+M105</f>
        <v>421.29999999999995</v>
      </c>
      <c r="N106" s="9">
        <f>N100+N101+N102+N103+N104+N105</f>
        <v>415.70000000000005</v>
      </c>
      <c r="O106" s="9">
        <f>O100+O101+O102+O103+O104+O105</f>
        <v>103.39999999999999</v>
      </c>
      <c r="P106" s="9">
        <f>P100+P101+P102+P103+P104+P105</f>
        <v>5.5</v>
      </c>
    </row>
    <row r="107" spans="1:16" ht="11.1" customHeight="1">
      <c r="A107" s="34" t="s">
        <v>30</v>
      </c>
      <c r="B107" s="34"/>
      <c r="C107" s="34"/>
      <c r="D107" s="34"/>
      <c r="E107" s="9">
        <v>27.4</v>
      </c>
      <c r="F107" s="9">
        <v>27.7</v>
      </c>
      <c r="G107" s="9">
        <v>128.9</v>
      </c>
      <c r="H107" s="9">
        <v>821.9</v>
      </c>
      <c r="I107" s="32">
        <v>28.4</v>
      </c>
      <c r="J107" s="32"/>
      <c r="K107" s="32"/>
      <c r="L107" s="32"/>
      <c r="M107" s="9">
        <v>421.3</v>
      </c>
      <c r="N107" s="9">
        <v>415.7</v>
      </c>
      <c r="O107" s="9">
        <v>103.4</v>
      </c>
      <c r="P107" s="9">
        <v>5.5</v>
      </c>
    </row>
    <row r="108" spans="1:16" ht="11.1" customHeight="1">
      <c r="A108" s="34" t="s">
        <v>31</v>
      </c>
      <c r="B108" s="34"/>
      <c r="C108" s="34"/>
      <c r="D108" s="34"/>
      <c r="E108" s="9">
        <v>27.4</v>
      </c>
      <c r="F108" s="9">
        <v>27.7</v>
      </c>
      <c r="G108" s="9">
        <v>128.9</v>
      </c>
      <c r="H108" s="9">
        <v>821.9</v>
      </c>
      <c r="I108" s="32">
        <v>28.4</v>
      </c>
      <c r="J108" s="32"/>
      <c r="K108" s="32"/>
      <c r="L108" s="32"/>
      <c r="M108" s="9">
        <v>421.3</v>
      </c>
      <c r="N108" s="9">
        <v>415.7</v>
      </c>
      <c r="O108" s="9">
        <v>103.4</v>
      </c>
      <c r="P108" s="9">
        <v>5.5</v>
      </c>
    </row>
    <row r="109" spans="1:16" ht="11.1" customHeight="1">
      <c r="E109" s="4" t="s">
        <v>6</v>
      </c>
      <c r="F109" s="21" t="s">
        <v>32</v>
      </c>
      <c r="G109" s="22"/>
      <c r="H109" s="22"/>
      <c r="J109" s="23"/>
      <c r="K109" s="23"/>
    </row>
    <row r="110" spans="1:16" ht="11.1" customHeight="1">
      <c r="D110" s="23" t="s">
        <v>8</v>
      </c>
      <c r="E110" s="23"/>
      <c r="F110" s="1" t="s">
        <v>38</v>
      </c>
      <c r="J110" s="23"/>
      <c r="K110" s="23"/>
    </row>
    <row r="111" spans="1:16" ht="21.95" customHeight="1">
      <c r="A111" s="24" t="s">
        <v>10</v>
      </c>
      <c r="B111" s="24" t="s">
        <v>11</v>
      </c>
      <c r="C111" s="24"/>
      <c r="D111" s="24" t="s">
        <v>12</v>
      </c>
      <c r="E111" s="28" t="s">
        <v>13</v>
      </c>
      <c r="F111" s="28"/>
      <c r="G111" s="28"/>
      <c r="H111" s="24" t="s">
        <v>14</v>
      </c>
      <c r="I111" s="28" t="s">
        <v>15</v>
      </c>
      <c r="J111" s="28"/>
      <c r="K111" s="28"/>
      <c r="L111" s="28"/>
      <c r="M111" s="28" t="s">
        <v>16</v>
      </c>
      <c r="N111" s="28"/>
      <c r="O111" s="28"/>
      <c r="P111" s="28"/>
    </row>
    <row r="112" spans="1:16" ht="21.95" customHeight="1">
      <c r="A112" s="25"/>
      <c r="B112" s="26"/>
      <c r="C112" s="27"/>
      <c r="D112" s="25"/>
      <c r="E112" s="5" t="s">
        <v>17</v>
      </c>
      <c r="F112" s="5" t="s">
        <v>18</v>
      </c>
      <c r="G112" s="5" t="s">
        <v>19</v>
      </c>
      <c r="H112" s="25"/>
      <c r="I112" s="28" t="s">
        <v>20</v>
      </c>
      <c r="J112" s="28"/>
      <c r="K112" s="28"/>
      <c r="L112" s="28"/>
      <c r="M112" s="5" t="s">
        <v>21</v>
      </c>
      <c r="N112" s="5" t="s">
        <v>22</v>
      </c>
      <c r="O112" s="5" t="s">
        <v>23</v>
      </c>
      <c r="P112" s="5" t="s">
        <v>24</v>
      </c>
    </row>
    <row r="113" spans="1:16" ht="11.1" customHeight="1">
      <c r="A113" s="6">
        <v>1</v>
      </c>
      <c r="B113" s="29">
        <v>2</v>
      </c>
      <c r="C113" s="29"/>
      <c r="D113" s="6">
        <v>3</v>
      </c>
      <c r="E113" s="6">
        <v>4</v>
      </c>
      <c r="F113" s="6">
        <v>5</v>
      </c>
      <c r="G113" s="6">
        <v>6</v>
      </c>
      <c r="H113" s="6">
        <v>7</v>
      </c>
      <c r="I113" s="29">
        <v>8</v>
      </c>
      <c r="J113" s="29"/>
      <c r="K113" s="29"/>
      <c r="L113" s="29"/>
      <c r="M113" s="6">
        <v>9</v>
      </c>
      <c r="N113" s="6">
        <v>10</v>
      </c>
      <c r="O113" s="6">
        <v>11</v>
      </c>
      <c r="P113" s="6">
        <v>12</v>
      </c>
    </row>
    <row r="114" spans="1:16" ht="11.1" customHeight="1">
      <c r="A114" s="30" t="s">
        <v>25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</row>
    <row r="115" spans="1:16" ht="11.1" customHeight="1">
      <c r="A115" s="30" t="s">
        <v>26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</row>
    <row r="116" spans="1:16" ht="34.5" customHeight="1">
      <c r="A116" s="7">
        <v>25.03</v>
      </c>
      <c r="B116" s="31" t="s">
        <v>83</v>
      </c>
      <c r="C116" s="31"/>
      <c r="D116" s="8" t="s">
        <v>33</v>
      </c>
      <c r="E116" s="9">
        <v>4.4000000000000004</v>
      </c>
      <c r="F116" s="9">
        <v>8.5</v>
      </c>
      <c r="G116" s="9">
        <v>17.3</v>
      </c>
      <c r="H116" s="9">
        <v>144.19999999999999</v>
      </c>
      <c r="I116" s="32">
        <v>7</v>
      </c>
      <c r="J116" s="32"/>
      <c r="K116" s="32"/>
      <c r="L116" s="32"/>
      <c r="M116" s="9">
        <v>106.6</v>
      </c>
      <c r="N116" s="9">
        <v>75.7</v>
      </c>
      <c r="O116" s="9">
        <v>20.2</v>
      </c>
      <c r="P116" s="9">
        <v>0.8</v>
      </c>
    </row>
    <row r="117" spans="1:16" ht="24" customHeight="1">
      <c r="A117" s="10">
        <v>265</v>
      </c>
      <c r="B117" s="31" t="s">
        <v>73</v>
      </c>
      <c r="C117" s="31"/>
      <c r="D117" s="10">
        <v>100</v>
      </c>
      <c r="E117" s="9">
        <v>13.2</v>
      </c>
      <c r="F117" s="9">
        <v>8.6999999999999993</v>
      </c>
      <c r="G117" s="9">
        <v>26.3</v>
      </c>
      <c r="H117" s="9">
        <v>288.3</v>
      </c>
      <c r="I117" s="32">
        <v>1.2</v>
      </c>
      <c r="J117" s="32"/>
      <c r="K117" s="32"/>
      <c r="L117" s="32"/>
      <c r="M117" s="9">
        <v>158.5</v>
      </c>
      <c r="N117" s="9">
        <v>195.1</v>
      </c>
      <c r="O117" s="9">
        <v>25.1</v>
      </c>
      <c r="P117" s="9">
        <v>1.1000000000000001</v>
      </c>
    </row>
    <row r="118" spans="1:16" ht="11.1" customHeight="1">
      <c r="A118" s="7">
        <v>790.05</v>
      </c>
      <c r="B118" s="31" t="s">
        <v>74</v>
      </c>
      <c r="C118" s="31"/>
      <c r="D118" s="10">
        <v>180</v>
      </c>
      <c r="E118" s="9">
        <v>6.6</v>
      </c>
      <c r="F118" s="9">
        <v>6.9</v>
      </c>
      <c r="G118" s="9">
        <v>30.4</v>
      </c>
      <c r="H118" s="9">
        <v>183.7</v>
      </c>
      <c r="I118" s="32"/>
      <c r="J118" s="32"/>
      <c r="K118" s="32"/>
      <c r="L118" s="32"/>
      <c r="M118" s="9">
        <v>108.2</v>
      </c>
      <c r="N118" s="9">
        <v>103.1</v>
      </c>
      <c r="O118" s="9">
        <v>23.3</v>
      </c>
      <c r="P118" s="9">
        <v>1.6</v>
      </c>
    </row>
    <row r="119" spans="1:16" ht="11.1" customHeight="1">
      <c r="A119" s="10">
        <v>877</v>
      </c>
      <c r="B119" s="31" t="s">
        <v>55</v>
      </c>
      <c r="C119" s="31"/>
      <c r="D119" s="10">
        <v>145</v>
      </c>
      <c r="E119" s="9">
        <v>0.6</v>
      </c>
      <c r="F119" s="9">
        <v>1.4</v>
      </c>
      <c r="G119" s="9">
        <v>17.3</v>
      </c>
      <c r="H119" s="9">
        <v>138</v>
      </c>
      <c r="I119" s="32">
        <v>5.5</v>
      </c>
      <c r="J119" s="32"/>
      <c r="K119" s="32"/>
      <c r="L119" s="32"/>
      <c r="M119" s="9">
        <v>29.3</v>
      </c>
      <c r="N119" s="9">
        <v>24.2</v>
      </c>
      <c r="O119" s="9">
        <v>18.2</v>
      </c>
      <c r="P119" s="9">
        <v>2.2999999999999998</v>
      </c>
    </row>
    <row r="120" spans="1:16" ht="11.1" customHeight="1">
      <c r="A120" s="7">
        <v>846.01</v>
      </c>
      <c r="B120" s="31" t="s">
        <v>65</v>
      </c>
      <c r="C120" s="31"/>
      <c r="D120" s="10">
        <v>200</v>
      </c>
      <c r="E120" s="9">
        <v>0.3</v>
      </c>
      <c r="F120" s="9">
        <v>1.4</v>
      </c>
      <c r="G120" s="9">
        <v>25.4</v>
      </c>
      <c r="H120" s="9">
        <v>116.3</v>
      </c>
      <c r="I120" s="32">
        <v>10.6</v>
      </c>
      <c r="J120" s="32"/>
      <c r="K120" s="32"/>
      <c r="L120" s="32"/>
      <c r="M120" s="9">
        <v>6.2</v>
      </c>
      <c r="N120" s="9">
        <v>2.2999999999999998</v>
      </c>
      <c r="O120" s="9">
        <v>7.5</v>
      </c>
      <c r="P120" s="9">
        <v>0.4</v>
      </c>
    </row>
    <row r="121" spans="1:16" ht="11.1" customHeight="1">
      <c r="A121" s="7">
        <v>875.03</v>
      </c>
      <c r="B121" s="31" t="s">
        <v>27</v>
      </c>
      <c r="C121" s="31"/>
      <c r="D121" s="10">
        <v>60</v>
      </c>
      <c r="E121" s="9">
        <v>1.8</v>
      </c>
      <c r="F121" s="9">
        <v>0.6</v>
      </c>
      <c r="G121" s="9">
        <v>9.6</v>
      </c>
      <c r="H121" s="9">
        <v>45.6</v>
      </c>
      <c r="I121" s="32"/>
      <c r="J121" s="32"/>
      <c r="K121" s="32"/>
      <c r="L121" s="32"/>
      <c r="M121" s="9">
        <v>3.6</v>
      </c>
      <c r="N121" s="9">
        <v>10.8</v>
      </c>
      <c r="O121" s="9">
        <v>2.4</v>
      </c>
      <c r="P121" s="9"/>
    </row>
    <row r="122" spans="1:16" ht="11.1" customHeight="1">
      <c r="A122" s="7">
        <v>876.02</v>
      </c>
      <c r="B122" s="31" t="s">
        <v>28</v>
      </c>
      <c r="C122" s="31"/>
      <c r="D122" s="10">
        <v>40</v>
      </c>
      <c r="E122" s="9">
        <v>1.2</v>
      </c>
      <c r="F122" s="9">
        <v>0.4</v>
      </c>
      <c r="G122" s="9">
        <v>6.4</v>
      </c>
      <c r="H122" s="9">
        <v>30.4</v>
      </c>
      <c r="I122" s="32"/>
      <c r="J122" s="32"/>
      <c r="K122" s="32"/>
      <c r="L122" s="32"/>
      <c r="M122" s="9">
        <v>2.4</v>
      </c>
      <c r="N122" s="9">
        <v>7.2</v>
      </c>
      <c r="O122" s="9">
        <v>1.6</v>
      </c>
      <c r="P122" s="9"/>
    </row>
    <row r="123" spans="1:16" ht="11.1" customHeight="1">
      <c r="A123" s="34" t="s">
        <v>29</v>
      </c>
      <c r="B123" s="34"/>
      <c r="C123" s="34"/>
      <c r="D123" s="34"/>
      <c r="E123" s="9">
        <f>E116+E117+E118+E119+E120+E121+E122</f>
        <v>28.100000000000005</v>
      </c>
      <c r="F123" s="9">
        <f>F116+F117+F118+F119+F120+F121+F122</f>
        <v>27.9</v>
      </c>
      <c r="G123" s="9">
        <f>G116+G117+G118+G119+G120+G121+G122</f>
        <v>132.69999999999999</v>
      </c>
      <c r="H123" s="9">
        <f>H116+H117+H118+H119+H120+H121+H122</f>
        <v>946.5</v>
      </c>
      <c r="I123" s="32">
        <f>I116+I117+I119+I120</f>
        <v>24.299999999999997</v>
      </c>
      <c r="J123" s="32"/>
      <c r="K123" s="32"/>
      <c r="L123" s="32"/>
      <c r="M123" s="9">
        <f>M116+M117+M118+M119+M120+M121+M122</f>
        <v>414.8</v>
      </c>
      <c r="N123" s="9">
        <f>N116+N117+N118+N119+N120+N121+N122</f>
        <v>418.4</v>
      </c>
      <c r="O123" s="9">
        <f>O116+O117+O118+O119+O120+O121+O122</f>
        <v>98.3</v>
      </c>
      <c r="P123" s="9">
        <f>P116+P117+P118+P119+P120+P121+P122</f>
        <v>6.2</v>
      </c>
    </row>
    <row r="124" spans="1:16" ht="11.1" customHeight="1">
      <c r="A124" s="34" t="s">
        <v>30</v>
      </c>
      <c r="B124" s="34"/>
      <c r="C124" s="34"/>
      <c r="D124" s="34"/>
      <c r="E124" s="9">
        <v>28.1</v>
      </c>
      <c r="F124" s="9">
        <v>27.9</v>
      </c>
      <c r="G124" s="9">
        <v>132.69999999999999</v>
      </c>
      <c r="H124" s="9">
        <v>946.5</v>
      </c>
      <c r="I124" s="32">
        <v>24.3</v>
      </c>
      <c r="J124" s="32"/>
      <c r="K124" s="32"/>
      <c r="L124" s="32"/>
      <c r="M124" s="9">
        <v>414.8</v>
      </c>
      <c r="N124" s="9">
        <v>418.4</v>
      </c>
      <c r="O124" s="9">
        <v>98.3</v>
      </c>
      <c r="P124" s="9">
        <v>6.2</v>
      </c>
    </row>
    <row r="125" spans="1:16" ht="11.1" customHeight="1">
      <c r="A125" s="34" t="s">
        <v>31</v>
      </c>
      <c r="B125" s="34"/>
      <c r="C125" s="34"/>
      <c r="D125" s="34"/>
      <c r="E125" s="9">
        <v>28.1</v>
      </c>
      <c r="F125" s="9">
        <v>27.9</v>
      </c>
      <c r="G125" s="9">
        <v>132.69999999999999</v>
      </c>
      <c r="H125" s="9">
        <v>946.5</v>
      </c>
      <c r="I125" s="32">
        <v>24.3</v>
      </c>
      <c r="J125" s="32"/>
      <c r="K125" s="32"/>
      <c r="L125" s="32"/>
      <c r="M125" s="9">
        <v>414.8</v>
      </c>
      <c r="N125" s="9">
        <v>418.4</v>
      </c>
      <c r="O125" s="9">
        <v>98.3</v>
      </c>
      <c r="P125" s="9">
        <v>6.2</v>
      </c>
    </row>
    <row r="126" spans="1:16" ht="11.1" customHeight="1">
      <c r="E126" s="4" t="s">
        <v>6</v>
      </c>
      <c r="F126" s="21" t="s">
        <v>34</v>
      </c>
      <c r="G126" s="22"/>
      <c r="H126" s="22"/>
      <c r="J126" s="23"/>
      <c r="K126" s="23"/>
    </row>
    <row r="127" spans="1:16" ht="11.1" customHeight="1">
      <c r="D127" s="23" t="s">
        <v>8</v>
      </c>
      <c r="E127" s="23"/>
      <c r="F127" s="1" t="s">
        <v>38</v>
      </c>
      <c r="J127" s="23"/>
      <c r="K127" s="23"/>
    </row>
    <row r="128" spans="1:16" ht="21.95" customHeight="1">
      <c r="A128" s="24" t="s">
        <v>10</v>
      </c>
      <c r="B128" s="24" t="s">
        <v>11</v>
      </c>
      <c r="C128" s="24"/>
      <c r="D128" s="24" t="s">
        <v>12</v>
      </c>
      <c r="E128" s="28" t="s">
        <v>13</v>
      </c>
      <c r="F128" s="28"/>
      <c r="G128" s="28"/>
      <c r="H128" s="24" t="s">
        <v>14</v>
      </c>
      <c r="I128" s="28" t="s">
        <v>15</v>
      </c>
      <c r="J128" s="28"/>
      <c r="K128" s="28"/>
      <c r="L128" s="28"/>
      <c r="M128" s="28" t="s">
        <v>16</v>
      </c>
      <c r="N128" s="28"/>
      <c r="O128" s="28"/>
      <c r="P128" s="28"/>
    </row>
    <row r="129" spans="1:16" ht="21.95" customHeight="1">
      <c r="A129" s="25"/>
      <c r="B129" s="26"/>
      <c r="C129" s="27"/>
      <c r="D129" s="25"/>
      <c r="E129" s="5" t="s">
        <v>17</v>
      </c>
      <c r="F129" s="5" t="s">
        <v>18</v>
      </c>
      <c r="G129" s="5" t="s">
        <v>19</v>
      </c>
      <c r="H129" s="25"/>
      <c r="I129" s="28" t="s">
        <v>20</v>
      </c>
      <c r="J129" s="28"/>
      <c r="K129" s="28"/>
      <c r="L129" s="28"/>
      <c r="M129" s="5" t="s">
        <v>21</v>
      </c>
      <c r="N129" s="5" t="s">
        <v>22</v>
      </c>
      <c r="O129" s="5" t="s">
        <v>23</v>
      </c>
      <c r="P129" s="5" t="s">
        <v>24</v>
      </c>
    </row>
    <row r="130" spans="1:16" ht="11.1" customHeight="1">
      <c r="A130" s="6">
        <v>1</v>
      </c>
      <c r="B130" s="29">
        <v>2</v>
      </c>
      <c r="C130" s="29"/>
      <c r="D130" s="6">
        <v>3</v>
      </c>
      <c r="E130" s="6">
        <v>4</v>
      </c>
      <c r="F130" s="6">
        <v>5</v>
      </c>
      <c r="G130" s="6">
        <v>6</v>
      </c>
      <c r="H130" s="6">
        <v>7</v>
      </c>
      <c r="I130" s="29">
        <v>8</v>
      </c>
      <c r="J130" s="29"/>
      <c r="K130" s="29"/>
      <c r="L130" s="29"/>
      <c r="M130" s="6">
        <v>9</v>
      </c>
      <c r="N130" s="6">
        <v>10</v>
      </c>
      <c r="O130" s="6">
        <v>11</v>
      </c>
      <c r="P130" s="6">
        <v>12</v>
      </c>
    </row>
    <row r="131" spans="1:16" ht="11.1" customHeight="1">
      <c r="A131" s="30" t="s">
        <v>25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</row>
    <row r="132" spans="1:16" ht="11.1" customHeight="1">
      <c r="A132" s="30" t="s">
        <v>26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</row>
    <row r="133" spans="1:16" ht="24" customHeight="1">
      <c r="A133" s="7">
        <v>36.03</v>
      </c>
      <c r="B133" s="31" t="s">
        <v>84</v>
      </c>
      <c r="C133" s="31"/>
      <c r="D133" s="10">
        <v>250</v>
      </c>
      <c r="E133" s="9">
        <v>8.4</v>
      </c>
      <c r="F133" s="9">
        <v>8.9</v>
      </c>
      <c r="G133" s="9">
        <v>15.7</v>
      </c>
      <c r="H133" s="9">
        <v>176.9</v>
      </c>
      <c r="I133" s="32">
        <v>2.1</v>
      </c>
      <c r="J133" s="32"/>
      <c r="K133" s="32"/>
      <c r="L133" s="32"/>
      <c r="M133" s="9">
        <v>172.6</v>
      </c>
      <c r="N133" s="9">
        <v>81.599999999999994</v>
      </c>
      <c r="O133" s="9">
        <v>19.8</v>
      </c>
      <c r="P133" s="9">
        <v>1.3</v>
      </c>
    </row>
    <row r="134" spans="1:16" ht="23.25" customHeight="1">
      <c r="A134" s="7">
        <v>447.04</v>
      </c>
      <c r="B134" s="31" t="s">
        <v>76</v>
      </c>
      <c r="C134" s="31"/>
      <c r="D134" s="8" t="s">
        <v>43</v>
      </c>
      <c r="E134" s="9">
        <v>10.199999999999999</v>
      </c>
      <c r="F134" s="9">
        <v>10.7</v>
      </c>
      <c r="G134" s="9">
        <v>38.1</v>
      </c>
      <c r="H134" s="9">
        <v>348.8</v>
      </c>
      <c r="I134" s="32">
        <v>1.1000000000000001</v>
      </c>
      <c r="J134" s="32"/>
      <c r="K134" s="32"/>
      <c r="L134" s="32"/>
      <c r="M134" s="9">
        <v>93.9</v>
      </c>
      <c r="N134" s="9">
        <v>158.1</v>
      </c>
      <c r="O134" s="9">
        <v>23.9</v>
      </c>
      <c r="P134" s="9">
        <v>1.4</v>
      </c>
    </row>
    <row r="135" spans="1:16" ht="11.1" customHeight="1">
      <c r="A135" s="10">
        <v>711</v>
      </c>
      <c r="B135" s="31" t="s">
        <v>75</v>
      </c>
      <c r="C135" s="31"/>
      <c r="D135" s="10">
        <v>180</v>
      </c>
      <c r="E135" s="9">
        <v>8.4</v>
      </c>
      <c r="F135" s="9">
        <v>7.7</v>
      </c>
      <c r="G135" s="9">
        <v>17.3</v>
      </c>
      <c r="H135" s="9">
        <v>142.30000000000001</v>
      </c>
      <c r="I135" s="32"/>
      <c r="J135" s="32"/>
      <c r="K135" s="32"/>
      <c r="L135" s="32"/>
      <c r="M135" s="9">
        <v>53.5</v>
      </c>
      <c r="N135" s="9">
        <v>121.4</v>
      </c>
      <c r="O135" s="9">
        <v>41.5</v>
      </c>
      <c r="P135" s="9">
        <v>3.2</v>
      </c>
    </row>
    <row r="136" spans="1:16" ht="11.1" customHeight="1">
      <c r="A136" s="7">
        <v>877.04</v>
      </c>
      <c r="B136" s="31" t="s">
        <v>54</v>
      </c>
      <c r="C136" s="31"/>
      <c r="D136" s="10">
        <v>120</v>
      </c>
      <c r="E136" s="9">
        <v>1</v>
      </c>
      <c r="F136" s="9">
        <v>0.3</v>
      </c>
      <c r="G136" s="9">
        <v>27.4</v>
      </c>
      <c r="H136" s="9">
        <v>119.5</v>
      </c>
      <c r="I136" s="32">
        <v>9.6999999999999993</v>
      </c>
      <c r="J136" s="32"/>
      <c r="K136" s="32"/>
      <c r="L136" s="32"/>
      <c r="M136" s="9">
        <v>42.3</v>
      </c>
      <c r="N136" s="9">
        <v>21.3</v>
      </c>
      <c r="O136" s="9">
        <v>13.8</v>
      </c>
      <c r="P136" s="9">
        <v>0.2</v>
      </c>
    </row>
    <row r="137" spans="1:16" ht="11.1" customHeight="1">
      <c r="A137" s="7">
        <v>834.01</v>
      </c>
      <c r="B137" s="31" t="s">
        <v>37</v>
      </c>
      <c r="C137" s="31"/>
      <c r="D137" s="10">
        <v>200</v>
      </c>
      <c r="E137" s="9"/>
      <c r="F137" s="9"/>
      <c r="G137" s="9">
        <v>19.399999999999999</v>
      </c>
      <c r="H137" s="9">
        <v>78</v>
      </c>
      <c r="I137" s="32">
        <v>15.1</v>
      </c>
      <c r="J137" s="32"/>
      <c r="K137" s="32"/>
      <c r="L137" s="32"/>
      <c r="M137" s="9"/>
      <c r="N137" s="9"/>
      <c r="O137" s="9"/>
      <c r="P137" s="9"/>
    </row>
    <row r="138" spans="1:16" ht="11.1" customHeight="1">
      <c r="A138" s="7">
        <v>875.03</v>
      </c>
      <c r="B138" s="31" t="s">
        <v>27</v>
      </c>
      <c r="C138" s="31"/>
      <c r="D138" s="10">
        <v>60</v>
      </c>
      <c r="E138" s="9">
        <v>1.8</v>
      </c>
      <c r="F138" s="9">
        <v>0.6</v>
      </c>
      <c r="G138" s="9">
        <v>9.6</v>
      </c>
      <c r="H138" s="9">
        <v>45.6</v>
      </c>
      <c r="I138" s="32"/>
      <c r="J138" s="32"/>
      <c r="K138" s="32"/>
      <c r="L138" s="32"/>
      <c r="M138" s="9">
        <v>3.6</v>
      </c>
      <c r="N138" s="9">
        <v>10.8</v>
      </c>
      <c r="O138" s="9">
        <v>2.4</v>
      </c>
      <c r="P138" s="9"/>
    </row>
    <row r="139" spans="1:16" ht="11.1" customHeight="1">
      <c r="A139" s="7">
        <v>876.02</v>
      </c>
      <c r="B139" s="31" t="s">
        <v>28</v>
      </c>
      <c r="C139" s="31"/>
      <c r="D139" s="10">
        <v>40</v>
      </c>
      <c r="E139" s="9">
        <v>1.2</v>
      </c>
      <c r="F139" s="9">
        <v>0.4</v>
      </c>
      <c r="G139" s="9">
        <v>6.4</v>
      </c>
      <c r="H139" s="9">
        <v>30.4</v>
      </c>
      <c r="I139" s="32"/>
      <c r="J139" s="32"/>
      <c r="K139" s="32"/>
      <c r="L139" s="32"/>
      <c r="M139" s="9">
        <v>2.4</v>
      </c>
      <c r="N139" s="9">
        <v>7.2</v>
      </c>
      <c r="O139" s="9">
        <v>1.6</v>
      </c>
      <c r="P139" s="9"/>
    </row>
    <row r="140" spans="1:16" ht="11.1" customHeight="1">
      <c r="A140" s="34" t="s">
        <v>29</v>
      </c>
      <c r="B140" s="34"/>
      <c r="C140" s="34"/>
      <c r="D140" s="34"/>
      <c r="E140" s="9">
        <f>E133+E134+E135+E136+E137+E138+E139</f>
        <v>31</v>
      </c>
      <c r="F140" s="9">
        <f>F133+F134+F135+F136+F137+F138+F139</f>
        <v>28.6</v>
      </c>
      <c r="G140" s="9">
        <f>G133+G134+G135+G136+G137+G138+G139</f>
        <v>133.9</v>
      </c>
      <c r="H140" s="9">
        <f>H133+H134+H135+H136+H137+H138+H139</f>
        <v>941.5</v>
      </c>
      <c r="I140" s="32">
        <f>I133+I134+I136+I137</f>
        <v>28</v>
      </c>
      <c r="J140" s="32"/>
      <c r="K140" s="32"/>
      <c r="L140" s="32"/>
      <c r="M140" s="9">
        <f>M133+M134+M135+M136+M137+M138+M139</f>
        <v>368.3</v>
      </c>
      <c r="N140" s="9">
        <f>N133+N134+N135+N136+N137+N138+N139</f>
        <v>400.40000000000003</v>
      </c>
      <c r="O140" s="9">
        <f>O133+O134+O135+O136+O137+O138+O139</f>
        <v>103</v>
      </c>
      <c r="P140" s="9">
        <f>P133+P134+P135+P136+P137+P138+P139</f>
        <v>6.1000000000000005</v>
      </c>
    </row>
    <row r="141" spans="1:16" ht="11.1" customHeight="1">
      <c r="A141" s="34" t="s">
        <v>30</v>
      </c>
      <c r="B141" s="34"/>
      <c r="C141" s="34"/>
      <c r="D141" s="34"/>
      <c r="E141" s="9">
        <v>31</v>
      </c>
      <c r="F141" s="9">
        <v>28.6</v>
      </c>
      <c r="G141" s="9">
        <v>133.9</v>
      </c>
      <c r="H141" s="9">
        <v>941.5</v>
      </c>
      <c r="I141" s="32">
        <v>28</v>
      </c>
      <c r="J141" s="32"/>
      <c r="K141" s="32"/>
      <c r="L141" s="32"/>
      <c r="M141" s="9">
        <v>368.3</v>
      </c>
      <c r="N141" s="9">
        <v>400.4</v>
      </c>
      <c r="O141" s="9">
        <v>103</v>
      </c>
      <c r="P141" s="9">
        <v>6.1</v>
      </c>
    </row>
    <row r="142" spans="1:16" ht="11.1" customHeight="1">
      <c r="A142" s="34" t="s">
        <v>31</v>
      </c>
      <c r="B142" s="34"/>
      <c r="C142" s="34"/>
      <c r="D142" s="34"/>
      <c r="E142" s="9">
        <v>31</v>
      </c>
      <c r="F142" s="9">
        <v>28.6</v>
      </c>
      <c r="G142" s="9">
        <v>133.9</v>
      </c>
      <c r="H142" s="9">
        <v>941.5</v>
      </c>
      <c r="I142" s="32">
        <v>28</v>
      </c>
      <c r="J142" s="32"/>
      <c r="K142" s="32"/>
      <c r="L142" s="32"/>
      <c r="M142" s="9">
        <v>368.3</v>
      </c>
      <c r="N142" s="9">
        <v>400.4</v>
      </c>
      <c r="O142" s="9">
        <v>103</v>
      </c>
      <c r="P142" s="9">
        <v>6.1</v>
      </c>
    </row>
    <row r="143" spans="1:16" ht="11.1" customHeight="1">
      <c r="E143" s="4" t="s">
        <v>6</v>
      </c>
      <c r="F143" s="21" t="s">
        <v>35</v>
      </c>
      <c r="G143" s="22"/>
      <c r="H143" s="22"/>
      <c r="J143" s="23"/>
      <c r="K143" s="23"/>
    </row>
    <row r="144" spans="1:16" ht="11.1" customHeight="1">
      <c r="D144" s="23" t="s">
        <v>8</v>
      </c>
      <c r="E144" s="23"/>
      <c r="F144" s="1" t="s">
        <v>38</v>
      </c>
      <c r="J144" s="23"/>
      <c r="K144" s="23"/>
    </row>
    <row r="145" spans="1:16" ht="21.95" customHeight="1">
      <c r="A145" s="24" t="s">
        <v>10</v>
      </c>
      <c r="B145" s="24" t="s">
        <v>11</v>
      </c>
      <c r="C145" s="24"/>
      <c r="D145" s="24" t="s">
        <v>12</v>
      </c>
      <c r="E145" s="28" t="s">
        <v>13</v>
      </c>
      <c r="F145" s="28"/>
      <c r="G145" s="28"/>
      <c r="H145" s="24" t="s">
        <v>14</v>
      </c>
      <c r="I145" s="28" t="s">
        <v>15</v>
      </c>
      <c r="J145" s="28"/>
      <c r="K145" s="28"/>
      <c r="L145" s="28"/>
      <c r="M145" s="28" t="s">
        <v>16</v>
      </c>
      <c r="N145" s="28"/>
      <c r="O145" s="28"/>
      <c r="P145" s="28"/>
    </row>
    <row r="146" spans="1:16" ht="21.95" customHeight="1">
      <c r="A146" s="25"/>
      <c r="B146" s="26"/>
      <c r="C146" s="27"/>
      <c r="D146" s="25"/>
      <c r="E146" s="5" t="s">
        <v>17</v>
      </c>
      <c r="F146" s="5" t="s">
        <v>18</v>
      </c>
      <c r="G146" s="5" t="s">
        <v>19</v>
      </c>
      <c r="H146" s="25"/>
      <c r="I146" s="28" t="s">
        <v>20</v>
      </c>
      <c r="J146" s="28"/>
      <c r="K146" s="28"/>
      <c r="L146" s="28"/>
      <c r="M146" s="5" t="s">
        <v>21</v>
      </c>
      <c r="N146" s="5" t="s">
        <v>22</v>
      </c>
      <c r="O146" s="5" t="s">
        <v>23</v>
      </c>
      <c r="P146" s="5" t="s">
        <v>24</v>
      </c>
    </row>
    <row r="147" spans="1:16" ht="11.1" customHeight="1">
      <c r="A147" s="6">
        <v>1</v>
      </c>
      <c r="B147" s="29">
        <v>2</v>
      </c>
      <c r="C147" s="29"/>
      <c r="D147" s="6">
        <v>3</v>
      </c>
      <c r="E147" s="6">
        <v>4</v>
      </c>
      <c r="F147" s="6">
        <v>5</v>
      </c>
      <c r="G147" s="6">
        <v>6</v>
      </c>
      <c r="H147" s="6">
        <v>7</v>
      </c>
      <c r="I147" s="29">
        <v>8</v>
      </c>
      <c r="J147" s="29"/>
      <c r="K147" s="29"/>
      <c r="L147" s="29"/>
      <c r="M147" s="6">
        <v>9</v>
      </c>
      <c r="N147" s="6">
        <v>10</v>
      </c>
      <c r="O147" s="6">
        <v>11</v>
      </c>
      <c r="P147" s="6">
        <v>12</v>
      </c>
    </row>
    <row r="148" spans="1:16" ht="11.1" customHeight="1">
      <c r="A148" s="30" t="s">
        <v>25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</row>
    <row r="149" spans="1:16" ht="11.1" customHeight="1">
      <c r="A149" s="30" t="s">
        <v>26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</row>
    <row r="150" spans="1:16" ht="24" customHeight="1">
      <c r="A150" s="7">
        <v>71.010000000000005</v>
      </c>
      <c r="B150" s="31" t="s">
        <v>87</v>
      </c>
      <c r="C150" s="31"/>
      <c r="D150" s="8" t="s">
        <v>33</v>
      </c>
      <c r="E150" s="9">
        <v>8.6999999999999993</v>
      </c>
      <c r="F150" s="9">
        <v>7.5</v>
      </c>
      <c r="G150" s="9">
        <v>25.3</v>
      </c>
      <c r="H150" s="9">
        <v>192.4</v>
      </c>
      <c r="I150" s="32">
        <v>5.6</v>
      </c>
      <c r="J150" s="32"/>
      <c r="K150" s="32"/>
      <c r="L150" s="32"/>
      <c r="M150" s="9">
        <v>157.5</v>
      </c>
      <c r="N150" s="9">
        <v>115.6</v>
      </c>
      <c r="O150" s="9">
        <v>27.9</v>
      </c>
      <c r="P150" s="9">
        <v>1.4</v>
      </c>
    </row>
    <row r="151" spans="1:16" ht="11.1" customHeight="1">
      <c r="A151" s="7">
        <v>233.01</v>
      </c>
      <c r="B151" s="31" t="s">
        <v>56</v>
      </c>
      <c r="C151" s="31"/>
      <c r="D151" s="10">
        <v>100</v>
      </c>
      <c r="E151" s="9">
        <v>11.6</v>
      </c>
      <c r="F151" s="9">
        <v>12.8</v>
      </c>
      <c r="G151" s="9">
        <v>24.3</v>
      </c>
      <c r="H151" s="9">
        <v>247.1</v>
      </c>
      <c r="I151" s="32">
        <v>12.3</v>
      </c>
      <c r="J151" s="32"/>
      <c r="K151" s="32"/>
      <c r="L151" s="32"/>
      <c r="M151" s="9">
        <v>104.4</v>
      </c>
      <c r="N151" s="9">
        <v>160.69999999999999</v>
      </c>
      <c r="O151" s="9">
        <v>23.1</v>
      </c>
      <c r="P151" s="9">
        <v>1.5</v>
      </c>
    </row>
    <row r="152" spans="1:16" ht="11.1" customHeight="1">
      <c r="A152" s="7">
        <v>815.07</v>
      </c>
      <c r="B152" s="31" t="s">
        <v>77</v>
      </c>
      <c r="C152" s="31"/>
      <c r="D152" s="10">
        <v>180</v>
      </c>
      <c r="E152" s="9">
        <v>3.5</v>
      </c>
      <c r="F152" s="9">
        <v>4.2</v>
      </c>
      <c r="G152" s="9">
        <v>27.1</v>
      </c>
      <c r="H152" s="9">
        <v>201.6</v>
      </c>
      <c r="I152" s="32">
        <v>3.1</v>
      </c>
      <c r="J152" s="32"/>
      <c r="K152" s="32"/>
      <c r="L152" s="32"/>
      <c r="M152" s="9">
        <v>113.2</v>
      </c>
      <c r="N152" s="9">
        <v>97.8</v>
      </c>
      <c r="O152" s="9">
        <v>35.299999999999997</v>
      </c>
      <c r="P152" s="9">
        <v>2.7</v>
      </c>
    </row>
    <row r="153" spans="1:16" ht="11.1" customHeight="1">
      <c r="A153" s="10">
        <v>593</v>
      </c>
      <c r="B153" s="31" t="s">
        <v>57</v>
      </c>
      <c r="C153" s="31"/>
      <c r="D153" s="10">
        <v>25</v>
      </c>
      <c r="E153" s="9">
        <v>3.7</v>
      </c>
      <c r="F153" s="9">
        <v>5.7</v>
      </c>
      <c r="G153" s="9">
        <v>12.3</v>
      </c>
      <c r="H153" s="9">
        <v>126</v>
      </c>
      <c r="I153" s="32"/>
      <c r="J153" s="32"/>
      <c r="K153" s="32"/>
      <c r="L153" s="32"/>
      <c r="M153" s="9"/>
      <c r="N153" s="9"/>
      <c r="O153" s="9"/>
      <c r="P153" s="9"/>
    </row>
    <row r="154" spans="1:16" ht="11.1" customHeight="1">
      <c r="A154" s="7">
        <v>851.01</v>
      </c>
      <c r="B154" s="31" t="s">
        <v>68</v>
      </c>
      <c r="C154" s="31"/>
      <c r="D154" s="10">
        <v>200</v>
      </c>
      <c r="E154" s="9">
        <v>0.3</v>
      </c>
      <c r="F154" s="9">
        <v>0.1</v>
      </c>
      <c r="G154" s="9">
        <v>26.1</v>
      </c>
      <c r="H154" s="9">
        <v>105.8</v>
      </c>
      <c r="I154" s="32"/>
      <c r="J154" s="32"/>
      <c r="K154" s="32"/>
      <c r="L154" s="32"/>
      <c r="M154" s="9">
        <v>0.7</v>
      </c>
      <c r="N154" s="9"/>
      <c r="O154" s="9"/>
      <c r="P154" s="9">
        <v>0.1</v>
      </c>
    </row>
    <row r="155" spans="1:16" ht="11.1" customHeight="1">
      <c r="A155" s="7">
        <v>875.03</v>
      </c>
      <c r="B155" s="31" t="s">
        <v>27</v>
      </c>
      <c r="C155" s="31"/>
      <c r="D155" s="10">
        <v>60</v>
      </c>
      <c r="E155" s="9">
        <v>1.8</v>
      </c>
      <c r="F155" s="9">
        <v>0.6</v>
      </c>
      <c r="G155" s="9">
        <v>9.6</v>
      </c>
      <c r="H155" s="9">
        <v>45.6</v>
      </c>
      <c r="I155" s="32"/>
      <c r="J155" s="32"/>
      <c r="K155" s="32"/>
      <c r="L155" s="32"/>
      <c r="M155" s="9">
        <v>3.6</v>
      </c>
      <c r="N155" s="9">
        <v>10.8</v>
      </c>
      <c r="O155" s="9">
        <v>2.4</v>
      </c>
      <c r="P155" s="9"/>
    </row>
    <row r="156" spans="1:16" ht="11.1" customHeight="1">
      <c r="A156" s="7">
        <v>876.02</v>
      </c>
      <c r="B156" s="31" t="s">
        <v>28</v>
      </c>
      <c r="C156" s="31"/>
      <c r="D156" s="10">
        <v>40</v>
      </c>
      <c r="E156" s="9">
        <v>1.2</v>
      </c>
      <c r="F156" s="9">
        <v>0.4</v>
      </c>
      <c r="G156" s="9">
        <v>6.4</v>
      </c>
      <c r="H156" s="9">
        <v>30.4</v>
      </c>
      <c r="I156" s="32"/>
      <c r="J156" s="32"/>
      <c r="K156" s="32"/>
      <c r="L156" s="32"/>
      <c r="M156" s="9">
        <v>2.4</v>
      </c>
      <c r="N156" s="9">
        <v>7.2</v>
      </c>
      <c r="O156" s="9">
        <v>1.6</v>
      </c>
      <c r="P156" s="9"/>
    </row>
    <row r="157" spans="1:16" ht="11.1" customHeight="1">
      <c r="A157" s="34" t="s">
        <v>29</v>
      </c>
      <c r="B157" s="34"/>
      <c r="C157" s="34"/>
      <c r="D157" s="34"/>
      <c r="E157" s="9">
        <f>E150+E151+E152+E153+E154+E155+E156</f>
        <v>30.799999999999997</v>
      </c>
      <c r="F157" s="9">
        <f>F150+F151+F152+F153+F154+F155+F156</f>
        <v>31.3</v>
      </c>
      <c r="G157" s="9">
        <f>G150+G151+G152+G153+G154+G155+G156</f>
        <v>131.1</v>
      </c>
      <c r="H157" s="9">
        <f>H150+H151+H152+H153+H154+H155+H156</f>
        <v>948.9</v>
      </c>
      <c r="I157" s="32">
        <f>I150+I151+I152</f>
        <v>21</v>
      </c>
      <c r="J157" s="32"/>
      <c r="K157" s="32"/>
      <c r="L157" s="32"/>
      <c r="M157" s="9">
        <f>M150+M151+M152+M153+M154+M155+M156</f>
        <v>381.79999999999995</v>
      </c>
      <c r="N157" s="9">
        <f>N150+N151+N152+N153+N154+N155+N156</f>
        <v>392.09999999999997</v>
      </c>
      <c r="O157" s="9">
        <f>O150+O151+O152+O153+O154+O155+O156</f>
        <v>90.3</v>
      </c>
      <c r="P157" s="9">
        <f>P150+P151+P152+P153+P154+P155+P156</f>
        <v>5.6999999999999993</v>
      </c>
    </row>
    <row r="158" spans="1:16" ht="11.1" customHeight="1">
      <c r="A158" s="34" t="s">
        <v>30</v>
      </c>
      <c r="B158" s="34"/>
      <c r="C158" s="34"/>
      <c r="D158" s="34"/>
      <c r="E158" s="9">
        <v>30.8</v>
      </c>
      <c r="F158" s="9">
        <v>31.3</v>
      </c>
      <c r="G158" s="9">
        <v>131.1</v>
      </c>
      <c r="H158" s="9">
        <v>948.9</v>
      </c>
      <c r="I158" s="32">
        <v>21</v>
      </c>
      <c r="J158" s="32"/>
      <c r="K158" s="32"/>
      <c r="L158" s="32"/>
      <c r="M158" s="9">
        <v>381.8</v>
      </c>
      <c r="N158" s="9">
        <v>392.1</v>
      </c>
      <c r="O158" s="9">
        <v>90.3</v>
      </c>
      <c r="P158" s="9">
        <v>5.7</v>
      </c>
    </row>
    <row r="159" spans="1:16" ht="11.1" customHeight="1">
      <c r="A159" s="34" t="s">
        <v>31</v>
      </c>
      <c r="B159" s="34"/>
      <c r="C159" s="34"/>
      <c r="D159" s="34"/>
      <c r="E159" s="9">
        <v>30.8</v>
      </c>
      <c r="F159" s="9">
        <v>31.3</v>
      </c>
      <c r="G159" s="9">
        <v>131.1</v>
      </c>
      <c r="H159" s="9">
        <v>948.9</v>
      </c>
      <c r="I159" s="32">
        <v>21</v>
      </c>
      <c r="J159" s="32"/>
      <c r="K159" s="32"/>
      <c r="L159" s="32"/>
      <c r="M159" s="9">
        <v>381.8</v>
      </c>
      <c r="N159" s="9">
        <v>392.1</v>
      </c>
      <c r="O159" s="9">
        <v>90.3</v>
      </c>
      <c r="P159" s="9">
        <v>5.7</v>
      </c>
    </row>
    <row r="160" spans="1:16" ht="11.1" customHeight="1">
      <c r="E160" s="4" t="s">
        <v>6</v>
      </c>
      <c r="F160" s="21" t="s">
        <v>36</v>
      </c>
      <c r="G160" s="22"/>
      <c r="H160" s="22"/>
      <c r="J160" s="23"/>
      <c r="K160" s="23"/>
    </row>
    <row r="161" spans="1:16" ht="11.1" customHeight="1">
      <c r="D161" s="23" t="s">
        <v>8</v>
      </c>
      <c r="E161" s="23"/>
      <c r="F161" s="1" t="s">
        <v>38</v>
      </c>
      <c r="J161" s="23"/>
      <c r="K161" s="23"/>
    </row>
    <row r="162" spans="1:16" ht="21.95" customHeight="1">
      <c r="A162" s="24" t="s">
        <v>10</v>
      </c>
      <c r="B162" s="24" t="s">
        <v>11</v>
      </c>
      <c r="C162" s="24"/>
      <c r="D162" s="24" t="s">
        <v>12</v>
      </c>
      <c r="E162" s="28" t="s">
        <v>13</v>
      </c>
      <c r="F162" s="28"/>
      <c r="G162" s="28"/>
      <c r="H162" s="24" t="s">
        <v>14</v>
      </c>
      <c r="I162" s="28" t="s">
        <v>15</v>
      </c>
      <c r="J162" s="28"/>
      <c r="K162" s="28"/>
      <c r="L162" s="28"/>
      <c r="M162" s="28" t="s">
        <v>16</v>
      </c>
      <c r="N162" s="28"/>
      <c r="O162" s="28"/>
      <c r="P162" s="28"/>
    </row>
    <row r="163" spans="1:16" ht="21.95" customHeight="1">
      <c r="A163" s="25"/>
      <c r="B163" s="26"/>
      <c r="C163" s="27"/>
      <c r="D163" s="25"/>
      <c r="E163" s="5" t="s">
        <v>17</v>
      </c>
      <c r="F163" s="5" t="s">
        <v>18</v>
      </c>
      <c r="G163" s="5" t="s">
        <v>19</v>
      </c>
      <c r="H163" s="25"/>
      <c r="I163" s="28" t="s">
        <v>20</v>
      </c>
      <c r="J163" s="28"/>
      <c r="K163" s="28"/>
      <c r="L163" s="28"/>
      <c r="M163" s="5" t="s">
        <v>21</v>
      </c>
      <c r="N163" s="5" t="s">
        <v>22</v>
      </c>
      <c r="O163" s="5" t="s">
        <v>23</v>
      </c>
      <c r="P163" s="5" t="s">
        <v>24</v>
      </c>
    </row>
    <row r="164" spans="1:16" ht="11.1" customHeight="1">
      <c r="A164" s="6">
        <v>1</v>
      </c>
      <c r="B164" s="29">
        <v>2</v>
      </c>
      <c r="C164" s="29"/>
      <c r="D164" s="6">
        <v>3</v>
      </c>
      <c r="E164" s="6">
        <v>4</v>
      </c>
      <c r="F164" s="6">
        <v>5</v>
      </c>
      <c r="G164" s="6">
        <v>6</v>
      </c>
      <c r="H164" s="6">
        <v>7</v>
      </c>
      <c r="I164" s="29">
        <v>8</v>
      </c>
      <c r="J164" s="29"/>
      <c r="K164" s="29"/>
      <c r="L164" s="29"/>
      <c r="M164" s="6">
        <v>9</v>
      </c>
      <c r="N164" s="6">
        <v>10</v>
      </c>
      <c r="O164" s="6">
        <v>11</v>
      </c>
      <c r="P164" s="6">
        <v>12</v>
      </c>
    </row>
    <row r="165" spans="1:16" ht="11.1" customHeight="1">
      <c r="A165" s="30" t="s">
        <v>25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</row>
    <row r="166" spans="1:16" ht="11.1" customHeight="1">
      <c r="A166" s="30" t="s">
        <v>26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</row>
    <row r="167" spans="1:16" ht="24" customHeight="1">
      <c r="A167" s="7">
        <v>13.03</v>
      </c>
      <c r="B167" s="31" t="s">
        <v>85</v>
      </c>
      <c r="C167" s="31"/>
      <c r="D167" s="8" t="s">
        <v>33</v>
      </c>
      <c r="E167" s="9">
        <v>4</v>
      </c>
      <c r="F167" s="9">
        <v>8.3000000000000007</v>
      </c>
      <c r="G167" s="9">
        <v>13</v>
      </c>
      <c r="H167" s="9">
        <v>142.9</v>
      </c>
      <c r="I167" s="32">
        <v>9.4</v>
      </c>
      <c r="J167" s="32"/>
      <c r="K167" s="32"/>
      <c r="L167" s="32"/>
      <c r="M167" s="9">
        <v>121.3</v>
      </c>
      <c r="N167" s="9">
        <v>75.2</v>
      </c>
      <c r="O167" s="9">
        <v>23.9</v>
      </c>
      <c r="P167" s="9">
        <v>1.5</v>
      </c>
    </row>
    <row r="168" spans="1:16" ht="24" customHeight="1">
      <c r="A168" s="7">
        <v>252.07</v>
      </c>
      <c r="B168" s="31" t="s">
        <v>58</v>
      </c>
      <c r="C168" s="31"/>
      <c r="D168" s="10">
        <v>250</v>
      </c>
      <c r="E168" s="9">
        <v>18.3</v>
      </c>
      <c r="F168" s="9">
        <v>13.7</v>
      </c>
      <c r="G168" s="9">
        <v>45.2</v>
      </c>
      <c r="H168" s="9">
        <v>274.5</v>
      </c>
      <c r="I168" s="32">
        <v>9.3000000000000007</v>
      </c>
      <c r="J168" s="32"/>
      <c r="K168" s="32"/>
      <c r="L168" s="32"/>
      <c r="M168" s="9">
        <v>231.1</v>
      </c>
      <c r="N168" s="9">
        <v>291</v>
      </c>
      <c r="O168" s="9">
        <v>62.6</v>
      </c>
      <c r="P168" s="9">
        <v>3.2</v>
      </c>
    </row>
    <row r="169" spans="1:16" ht="11.1" customHeight="1">
      <c r="A169" s="10">
        <v>680</v>
      </c>
      <c r="B169" s="31" t="s">
        <v>51</v>
      </c>
      <c r="C169" s="31"/>
      <c r="D169" s="10">
        <v>90</v>
      </c>
      <c r="E169" s="9">
        <v>5.9</v>
      </c>
      <c r="F169" s="9">
        <v>5.5</v>
      </c>
      <c r="G169" s="9">
        <v>32.700000000000003</v>
      </c>
      <c r="H169" s="9">
        <v>271.3</v>
      </c>
      <c r="I169" s="32">
        <v>3.2</v>
      </c>
      <c r="J169" s="32"/>
      <c r="K169" s="32"/>
      <c r="L169" s="32"/>
      <c r="M169" s="9">
        <v>16.8</v>
      </c>
      <c r="N169" s="9">
        <v>18</v>
      </c>
      <c r="O169" s="9">
        <v>12</v>
      </c>
      <c r="P169" s="9">
        <v>0.7</v>
      </c>
    </row>
    <row r="170" spans="1:16" ht="11.1" customHeight="1">
      <c r="A170" s="7">
        <v>844.01</v>
      </c>
      <c r="B170" s="31" t="s">
        <v>78</v>
      </c>
      <c r="C170" s="31"/>
      <c r="D170" s="10">
        <v>200</v>
      </c>
      <c r="E170" s="9">
        <v>0.2</v>
      </c>
      <c r="F170" s="9"/>
      <c r="G170" s="9">
        <v>25.6</v>
      </c>
      <c r="H170" s="9">
        <v>104.1</v>
      </c>
      <c r="I170" s="32">
        <v>2.4</v>
      </c>
      <c r="J170" s="32"/>
      <c r="K170" s="32"/>
      <c r="L170" s="32"/>
      <c r="M170" s="9">
        <v>8.4</v>
      </c>
      <c r="N170" s="9">
        <v>3.7</v>
      </c>
      <c r="O170" s="9">
        <v>2.4</v>
      </c>
      <c r="P170" s="9">
        <v>0.1</v>
      </c>
    </row>
    <row r="171" spans="1:16" ht="11.1" customHeight="1">
      <c r="A171" s="7">
        <v>875.03</v>
      </c>
      <c r="B171" s="31" t="s">
        <v>27</v>
      </c>
      <c r="C171" s="31"/>
      <c r="D171" s="10">
        <v>60</v>
      </c>
      <c r="E171" s="9">
        <v>1.8</v>
      </c>
      <c r="F171" s="9">
        <v>0.6</v>
      </c>
      <c r="G171" s="9">
        <v>9.6</v>
      </c>
      <c r="H171" s="9">
        <v>45.6</v>
      </c>
      <c r="I171" s="32"/>
      <c r="J171" s="32"/>
      <c r="K171" s="32"/>
      <c r="L171" s="32"/>
      <c r="M171" s="9">
        <v>3.6</v>
      </c>
      <c r="N171" s="9">
        <v>10.8</v>
      </c>
      <c r="O171" s="9">
        <v>2.4</v>
      </c>
      <c r="P171" s="9"/>
    </row>
    <row r="172" spans="1:16" ht="11.1" customHeight="1">
      <c r="A172" s="7">
        <v>876.02</v>
      </c>
      <c r="B172" s="31" t="s">
        <v>28</v>
      </c>
      <c r="C172" s="31"/>
      <c r="D172" s="10">
        <v>40</v>
      </c>
      <c r="E172" s="9">
        <v>1.2</v>
      </c>
      <c r="F172" s="9">
        <v>0.4</v>
      </c>
      <c r="G172" s="9">
        <v>6.4</v>
      </c>
      <c r="H172" s="9">
        <v>30.4</v>
      </c>
      <c r="I172" s="32"/>
      <c r="J172" s="32"/>
      <c r="K172" s="32"/>
      <c r="L172" s="32"/>
      <c r="M172" s="9">
        <v>2.4</v>
      </c>
      <c r="N172" s="9">
        <v>7.2</v>
      </c>
      <c r="O172" s="9">
        <v>1.6</v>
      </c>
      <c r="P172" s="9"/>
    </row>
    <row r="173" spans="1:16" ht="11.1" customHeight="1">
      <c r="A173" s="34" t="s">
        <v>29</v>
      </c>
      <c r="B173" s="34"/>
      <c r="C173" s="34"/>
      <c r="D173" s="34"/>
      <c r="E173" s="9">
        <f>E167+E168+E169+E170+E171+E172</f>
        <v>31.400000000000002</v>
      </c>
      <c r="F173" s="9">
        <f>F167+F168+F169+F170+F171+F172</f>
        <v>28.5</v>
      </c>
      <c r="G173" s="9">
        <f>G167+G168+G169+G170+G171+G172</f>
        <v>132.5</v>
      </c>
      <c r="H173" s="9">
        <f>H167+H168+H169+H170+H171+H172</f>
        <v>868.80000000000007</v>
      </c>
      <c r="I173" s="32">
        <f>I167+I168+I169+I170</f>
        <v>24.3</v>
      </c>
      <c r="J173" s="32"/>
      <c r="K173" s="32"/>
      <c r="L173" s="32"/>
      <c r="M173" s="9">
        <f>M167+M168+M169+M170+M171+M172</f>
        <v>383.59999999999997</v>
      </c>
      <c r="N173" s="9">
        <f>N167+N168+N169+N170+N171+N172</f>
        <v>405.9</v>
      </c>
      <c r="O173" s="9">
        <f>O167+O168+O169+O170+O171+O172</f>
        <v>104.9</v>
      </c>
      <c r="P173" s="9">
        <f>P167+P168+P169+P170+P171+P172</f>
        <v>5.5</v>
      </c>
    </row>
    <row r="174" spans="1:16" ht="11.1" customHeight="1">
      <c r="A174" s="34" t="s">
        <v>30</v>
      </c>
      <c r="B174" s="34"/>
      <c r="C174" s="34"/>
      <c r="D174" s="34"/>
      <c r="E174" s="9">
        <v>31.4</v>
      </c>
      <c r="F174" s="9">
        <v>28.5</v>
      </c>
      <c r="G174" s="9">
        <v>132.5</v>
      </c>
      <c r="H174" s="9">
        <v>868.8</v>
      </c>
      <c r="I174" s="32">
        <v>24.3</v>
      </c>
      <c r="J174" s="32"/>
      <c r="K174" s="32"/>
      <c r="L174" s="32"/>
      <c r="M174" s="9">
        <v>383.6</v>
      </c>
      <c r="N174" s="9">
        <v>405.9</v>
      </c>
      <c r="O174" s="9">
        <v>104.9</v>
      </c>
      <c r="P174" s="9">
        <v>5.5</v>
      </c>
    </row>
    <row r="175" spans="1:16" ht="11.1" customHeight="1">
      <c r="A175" s="34" t="s">
        <v>31</v>
      </c>
      <c r="B175" s="34"/>
      <c r="C175" s="34"/>
      <c r="D175" s="34"/>
      <c r="E175" s="9">
        <v>31.4</v>
      </c>
      <c r="F175" s="9">
        <v>28.5</v>
      </c>
      <c r="G175" s="9">
        <v>132.5</v>
      </c>
      <c r="H175" s="9">
        <v>868.8</v>
      </c>
      <c r="I175" s="32">
        <v>24.3</v>
      </c>
      <c r="J175" s="32"/>
      <c r="K175" s="32"/>
      <c r="L175" s="32"/>
      <c r="M175" s="9">
        <v>383.6</v>
      </c>
      <c r="N175" s="9">
        <v>405.9</v>
      </c>
      <c r="O175" s="9">
        <v>104.9</v>
      </c>
      <c r="P175" s="9">
        <v>5.5</v>
      </c>
    </row>
    <row r="176" spans="1:16" ht="11.1" customHeight="1">
      <c r="A176" s="34" t="s">
        <v>39</v>
      </c>
      <c r="B176" s="34"/>
      <c r="C176" s="34"/>
      <c r="D176" s="34"/>
      <c r="E176" s="9">
        <f>(E24+E41+E56+E73+E90+E106+E123+E140+E157+E173)/10</f>
        <v>30.259999999999998</v>
      </c>
      <c r="F176" s="9">
        <f>(F24+F41+F56+F73+F90+F106+F123+F140+F157+F173)/10</f>
        <v>30.080000000000002</v>
      </c>
      <c r="G176" s="9">
        <f>(G24+G41+G56+G73+G90+G106+G123+G140+G157+G173)/10</f>
        <v>132.13999999999999</v>
      </c>
      <c r="H176" s="9">
        <f>(H24+H41+H56+H73+H90+H106+H123+H140+H157+H173)/10</f>
        <v>916.93</v>
      </c>
      <c r="I176" s="32">
        <f>(I24+I41+I56+I73+I90+I106+I123+I140+I157+I173)/10</f>
        <v>23.940000000000005</v>
      </c>
      <c r="J176" s="32"/>
      <c r="K176" s="32"/>
      <c r="L176" s="32"/>
      <c r="M176" s="9">
        <f>(M24+M41+M56+M73+M90+M106+M123+M140+M157+M173)/10</f>
        <v>391.49</v>
      </c>
      <c r="N176" s="9">
        <f>(N24+N41+N56+N73+N90+N106+N123+N140+N157+N173)/10</f>
        <v>397.2700000000001</v>
      </c>
      <c r="O176" s="9">
        <f>(O24+O41+O56+O73+O90+O106+O123+O140+O157+O173)/10</f>
        <v>98.969999999999985</v>
      </c>
      <c r="P176" s="9">
        <f>(P24+P41+P56+P73+P90+P106+P123+P140+P157+P173)/10</f>
        <v>5.7200000000000006</v>
      </c>
    </row>
  </sheetData>
  <mergeCells count="360">
    <mergeCell ref="A175:D175"/>
    <mergeCell ref="I175:L175"/>
    <mergeCell ref="A176:D176"/>
    <mergeCell ref="I176:L176"/>
    <mergeCell ref="B20:C20"/>
    <mergeCell ref="I20:L20"/>
    <mergeCell ref="B69:C69"/>
    <mergeCell ref="I69:L69"/>
    <mergeCell ref="B171:C171"/>
    <mergeCell ref="I171:L171"/>
    <mergeCell ref="B172:C172"/>
    <mergeCell ref="I172:L172"/>
    <mergeCell ref="A173:D173"/>
    <mergeCell ref="I173:L173"/>
    <mergeCell ref="A174:D174"/>
    <mergeCell ref="I174:L174"/>
    <mergeCell ref="A165:P165"/>
    <mergeCell ref="A166:P166"/>
    <mergeCell ref="B167:C167"/>
    <mergeCell ref="I167:L167"/>
    <mergeCell ref="B168:C168"/>
    <mergeCell ref="I168:L168"/>
    <mergeCell ref="B169:C169"/>
    <mergeCell ref="I169:L169"/>
    <mergeCell ref="B170:C170"/>
    <mergeCell ref="I170:L170"/>
    <mergeCell ref="A162:A163"/>
    <mergeCell ref="B162:C163"/>
    <mergeCell ref="D162:D163"/>
    <mergeCell ref="E162:G162"/>
    <mergeCell ref="H162:H163"/>
    <mergeCell ref="I162:L162"/>
    <mergeCell ref="M162:P162"/>
    <mergeCell ref="I163:L163"/>
    <mergeCell ref="B164:C164"/>
    <mergeCell ref="I164:L164"/>
    <mergeCell ref="A157:D157"/>
    <mergeCell ref="I157:L157"/>
    <mergeCell ref="A158:D158"/>
    <mergeCell ref="I158:L158"/>
    <mergeCell ref="A159:D159"/>
    <mergeCell ref="I159:L159"/>
    <mergeCell ref="F160:H160"/>
    <mergeCell ref="J160:K160"/>
    <mergeCell ref="D161:E161"/>
    <mergeCell ref="J161:K161"/>
    <mergeCell ref="B152:C152"/>
    <mergeCell ref="I152:L152"/>
    <mergeCell ref="B153:C153"/>
    <mergeCell ref="I153:L153"/>
    <mergeCell ref="B154:C154"/>
    <mergeCell ref="I154:L154"/>
    <mergeCell ref="B155:C155"/>
    <mergeCell ref="I155:L155"/>
    <mergeCell ref="B156:C156"/>
    <mergeCell ref="I156:L156"/>
    <mergeCell ref="M145:P145"/>
    <mergeCell ref="I146:L146"/>
    <mergeCell ref="B147:C147"/>
    <mergeCell ref="I147:L147"/>
    <mergeCell ref="A148:P148"/>
    <mergeCell ref="A149:P149"/>
    <mergeCell ref="B150:C150"/>
    <mergeCell ref="I150:L150"/>
    <mergeCell ref="B151:C151"/>
    <mergeCell ref="I151:L151"/>
    <mergeCell ref="A142:D142"/>
    <mergeCell ref="I142:L142"/>
    <mergeCell ref="F143:H143"/>
    <mergeCell ref="J143:K143"/>
    <mergeCell ref="D144:E144"/>
    <mergeCell ref="J144:K144"/>
    <mergeCell ref="A145:A146"/>
    <mergeCell ref="B145:C146"/>
    <mergeCell ref="D145:D146"/>
    <mergeCell ref="E145:G145"/>
    <mergeCell ref="H145:H146"/>
    <mergeCell ref="I145:L145"/>
    <mergeCell ref="B137:C137"/>
    <mergeCell ref="I137:L137"/>
    <mergeCell ref="B138:C138"/>
    <mergeCell ref="I138:L138"/>
    <mergeCell ref="B139:C139"/>
    <mergeCell ref="I139:L139"/>
    <mergeCell ref="A140:D140"/>
    <mergeCell ref="I140:L140"/>
    <mergeCell ref="A141:D141"/>
    <mergeCell ref="I141:L141"/>
    <mergeCell ref="A131:P131"/>
    <mergeCell ref="A132:P132"/>
    <mergeCell ref="B133:C133"/>
    <mergeCell ref="I133:L133"/>
    <mergeCell ref="B134:C134"/>
    <mergeCell ref="I134:L134"/>
    <mergeCell ref="B135:C135"/>
    <mergeCell ref="I135:L135"/>
    <mergeCell ref="B136:C136"/>
    <mergeCell ref="I136:L136"/>
    <mergeCell ref="A128:A129"/>
    <mergeCell ref="B128:C129"/>
    <mergeCell ref="D128:D129"/>
    <mergeCell ref="E128:G128"/>
    <mergeCell ref="H128:H129"/>
    <mergeCell ref="I128:L128"/>
    <mergeCell ref="M128:P128"/>
    <mergeCell ref="I129:L129"/>
    <mergeCell ref="B130:C130"/>
    <mergeCell ref="I130:L130"/>
    <mergeCell ref="A123:D123"/>
    <mergeCell ref="I123:L123"/>
    <mergeCell ref="A124:D124"/>
    <mergeCell ref="I124:L124"/>
    <mergeCell ref="A125:D125"/>
    <mergeCell ref="I125:L125"/>
    <mergeCell ref="F126:H126"/>
    <mergeCell ref="J126:K126"/>
    <mergeCell ref="D127:E127"/>
    <mergeCell ref="J127:K127"/>
    <mergeCell ref="B118:C118"/>
    <mergeCell ref="I118:L118"/>
    <mergeCell ref="B119:C119"/>
    <mergeCell ref="I119:L119"/>
    <mergeCell ref="B120:C120"/>
    <mergeCell ref="I120:L120"/>
    <mergeCell ref="B121:C121"/>
    <mergeCell ref="I121:L121"/>
    <mergeCell ref="B122:C122"/>
    <mergeCell ref="I122:L122"/>
    <mergeCell ref="M111:P111"/>
    <mergeCell ref="I112:L112"/>
    <mergeCell ref="B113:C113"/>
    <mergeCell ref="I113:L113"/>
    <mergeCell ref="A114:P114"/>
    <mergeCell ref="A115:P115"/>
    <mergeCell ref="B116:C116"/>
    <mergeCell ref="I116:L116"/>
    <mergeCell ref="B117:C117"/>
    <mergeCell ref="I117:L117"/>
    <mergeCell ref="A108:D108"/>
    <mergeCell ref="I108:L108"/>
    <mergeCell ref="F109:H109"/>
    <mergeCell ref="J109:K109"/>
    <mergeCell ref="D110:E110"/>
    <mergeCell ref="J110:K110"/>
    <mergeCell ref="A111:A112"/>
    <mergeCell ref="B111:C112"/>
    <mergeCell ref="D111:D112"/>
    <mergeCell ref="E111:G111"/>
    <mergeCell ref="H111:H112"/>
    <mergeCell ref="I111:L111"/>
    <mergeCell ref="B104:C104"/>
    <mergeCell ref="I104:L104"/>
    <mergeCell ref="B105:C105"/>
    <mergeCell ref="I105:L105"/>
    <mergeCell ref="A106:D106"/>
    <mergeCell ref="I106:L106"/>
    <mergeCell ref="A107:D107"/>
    <mergeCell ref="I107:L107"/>
    <mergeCell ref="A98:P98"/>
    <mergeCell ref="A99:P99"/>
    <mergeCell ref="B100:C100"/>
    <mergeCell ref="I100:L100"/>
    <mergeCell ref="B101:C101"/>
    <mergeCell ref="I101:L101"/>
    <mergeCell ref="B102:C102"/>
    <mergeCell ref="I102:L102"/>
    <mergeCell ref="B103:C103"/>
    <mergeCell ref="I103:L103"/>
    <mergeCell ref="A95:A96"/>
    <mergeCell ref="B95:C96"/>
    <mergeCell ref="D95:D96"/>
    <mergeCell ref="E95:G95"/>
    <mergeCell ref="H95:H96"/>
    <mergeCell ref="I95:L95"/>
    <mergeCell ref="M95:P95"/>
    <mergeCell ref="I96:L96"/>
    <mergeCell ref="B97:C97"/>
    <mergeCell ref="I97:L97"/>
    <mergeCell ref="A90:D90"/>
    <mergeCell ref="I90:L90"/>
    <mergeCell ref="A91:D91"/>
    <mergeCell ref="I91:L91"/>
    <mergeCell ref="A92:D92"/>
    <mergeCell ref="I92:L92"/>
    <mergeCell ref="F93:H93"/>
    <mergeCell ref="J93:K93"/>
    <mergeCell ref="D94:E94"/>
    <mergeCell ref="J94:K94"/>
    <mergeCell ref="B86:C86"/>
    <mergeCell ref="I86:L86"/>
    <mergeCell ref="B87:C87"/>
    <mergeCell ref="I87:L87"/>
    <mergeCell ref="B88:C88"/>
    <mergeCell ref="I88:L88"/>
    <mergeCell ref="B89:C89"/>
    <mergeCell ref="I89:L89"/>
    <mergeCell ref="M78:P78"/>
    <mergeCell ref="I79:L79"/>
    <mergeCell ref="B80:C80"/>
    <mergeCell ref="I80:L80"/>
    <mergeCell ref="A81:P81"/>
    <mergeCell ref="A82:P82"/>
    <mergeCell ref="B83:C83"/>
    <mergeCell ref="I83:L83"/>
    <mergeCell ref="B84:C84"/>
    <mergeCell ref="I84:L84"/>
    <mergeCell ref="B85:C85"/>
    <mergeCell ref="I85:L85"/>
    <mergeCell ref="A74:D74"/>
    <mergeCell ref="I74:L74"/>
    <mergeCell ref="A75:D75"/>
    <mergeCell ref="I75:L75"/>
    <mergeCell ref="F76:H76"/>
    <mergeCell ref="J76:K76"/>
    <mergeCell ref="D77:E77"/>
    <mergeCell ref="J77:K77"/>
    <mergeCell ref="A78:A79"/>
    <mergeCell ref="B78:C79"/>
    <mergeCell ref="D78:D79"/>
    <mergeCell ref="E78:G78"/>
    <mergeCell ref="H78:H79"/>
    <mergeCell ref="I78:L78"/>
    <mergeCell ref="B68:C68"/>
    <mergeCell ref="I68:L68"/>
    <mergeCell ref="B70:C70"/>
    <mergeCell ref="I70:L70"/>
    <mergeCell ref="B71:C71"/>
    <mergeCell ref="I71:L71"/>
    <mergeCell ref="B72:C72"/>
    <mergeCell ref="I72:L72"/>
    <mergeCell ref="A73:D73"/>
    <mergeCell ref="I73:L73"/>
    <mergeCell ref="M61:P61"/>
    <mergeCell ref="I62:L62"/>
    <mergeCell ref="B63:C63"/>
    <mergeCell ref="I63:L63"/>
    <mergeCell ref="A64:P64"/>
    <mergeCell ref="A65:P65"/>
    <mergeCell ref="B66:C66"/>
    <mergeCell ref="I66:L66"/>
    <mergeCell ref="B67:C67"/>
    <mergeCell ref="I67:L67"/>
    <mergeCell ref="A58:D58"/>
    <mergeCell ref="I58:L58"/>
    <mergeCell ref="F59:H59"/>
    <mergeCell ref="J59:K59"/>
    <mergeCell ref="D60:E60"/>
    <mergeCell ref="J60:K60"/>
    <mergeCell ref="A61:A62"/>
    <mergeCell ref="B61:C62"/>
    <mergeCell ref="D61:D62"/>
    <mergeCell ref="E61:G61"/>
    <mergeCell ref="H61:H62"/>
    <mergeCell ref="I61:L61"/>
    <mergeCell ref="B55:C55"/>
    <mergeCell ref="I55:L55"/>
    <mergeCell ref="A56:D56"/>
    <mergeCell ref="I56:L56"/>
    <mergeCell ref="A57:D57"/>
    <mergeCell ref="I57:L57"/>
    <mergeCell ref="A49:P49"/>
    <mergeCell ref="A50:P50"/>
    <mergeCell ref="B51:C51"/>
    <mergeCell ref="I51:L51"/>
    <mergeCell ref="B52:C52"/>
    <mergeCell ref="I52:L52"/>
    <mergeCell ref="B53:C53"/>
    <mergeCell ref="I53:L53"/>
    <mergeCell ref="B54:C54"/>
    <mergeCell ref="I54:L54"/>
    <mergeCell ref="A46:A47"/>
    <mergeCell ref="B46:C47"/>
    <mergeCell ref="D46:D47"/>
    <mergeCell ref="E46:G46"/>
    <mergeCell ref="H46:H47"/>
    <mergeCell ref="I46:L46"/>
    <mergeCell ref="M46:P46"/>
    <mergeCell ref="I47:L47"/>
    <mergeCell ref="B48:C48"/>
    <mergeCell ref="I48:L48"/>
    <mergeCell ref="A41:D41"/>
    <mergeCell ref="I41:L41"/>
    <mergeCell ref="A42:D42"/>
    <mergeCell ref="I42:L42"/>
    <mergeCell ref="A43:D43"/>
    <mergeCell ref="I43:L43"/>
    <mergeCell ref="F44:H44"/>
    <mergeCell ref="J44:K44"/>
    <mergeCell ref="D45:E45"/>
    <mergeCell ref="J45:K45"/>
    <mergeCell ref="B36:C36"/>
    <mergeCell ref="I36:L36"/>
    <mergeCell ref="B37:C37"/>
    <mergeCell ref="I37:L37"/>
    <mergeCell ref="B38:C38"/>
    <mergeCell ref="I38:L38"/>
    <mergeCell ref="B39:C39"/>
    <mergeCell ref="I39:L39"/>
    <mergeCell ref="B40:C40"/>
    <mergeCell ref="I40:L40"/>
    <mergeCell ref="M29:P29"/>
    <mergeCell ref="I30:L30"/>
    <mergeCell ref="B31:C31"/>
    <mergeCell ref="I31:L31"/>
    <mergeCell ref="A32:P32"/>
    <mergeCell ref="A33:P33"/>
    <mergeCell ref="B34:C34"/>
    <mergeCell ref="I34:L34"/>
    <mergeCell ref="B35:C35"/>
    <mergeCell ref="I35:L35"/>
    <mergeCell ref="F27:H27"/>
    <mergeCell ref="J27:K27"/>
    <mergeCell ref="D28:E28"/>
    <mergeCell ref="J28:K28"/>
    <mergeCell ref="A29:A30"/>
    <mergeCell ref="B29:C30"/>
    <mergeCell ref="D29:D30"/>
    <mergeCell ref="E29:G29"/>
    <mergeCell ref="H29:H30"/>
    <mergeCell ref="I29:L29"/>
    <mergeCell ref="B22:C22"/>
    <mergeCell ref="I22:L22"/>
    <mergeCell ref="B23:C23"/>
    <mergeCell ref="I23:L23"/>
    <mergeCell ref="A24:D24"/>
    <mergeCell ref="I24:L24"/>
    <mergeCell ref="A25:D25"/>
    <mergeCell ref="I25:L25"/>
    <mergeCell ref="A26:D26"/>
    <mergeCell ref="I26:L26"/>
    <mergeCell ref="A15:P15"/>
    <mergeCell ref="A16:P16"/>
    <mergeCell ref="B17:C17"/>
    <mergeCell ref="I17:L17"/>
    <mergeCell ref="B18:C18"/>
    <mergeCell ref="I18:L18"/>
    <mergeCell ref="B19:C19"/>
    <mergeCell ref="I19:L19"/>
    <mergeCell ref="B21:C21"/>
    <mergeCell ref="I21:L21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2026-10-12T06:48:09Z</cp:lastPrinted>
  <dcterms:created xsi:type="dcterms:W3CDTF">2026-08-26T04:49:31Z</dcterms:created>
  <dcterms:modified xsi:type="dcterms:W3CDTF">2026-10-12T06:48:15Z</dcterms:modified>
</cp:coreProperties>
</file>