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alcChain.xml><?xml version="1.0" encoding="utf-8"?>
<calcChain xmlns="http://schemas.openxmlformats.org/spreadsheetml/2006/main">
  <c r="I170" i="1"/>
  <c r="O170"/>
  <c r="M170"/>
  <c r="G170"/>
  <c r="E170"/>
  <c r="I167"/>
  <c r="P167"/>
  <c r="O167"/>
  <c r="N167"/>
  <c r="M167"/>
  <c r="H167"/>
  <c r="G167"/>
  <c r="F167"/>
  <c r="E167"/>
  <c r="P151"/>
  <c r="O151"/>
  <c r="N151"/>
  <c r="M151"/>
  <c r="H151"/>
  <c r="G151"/>
  <c r="F151"/>
  <c r="E151"/>
  <c r="I135"/>
  <c r="P135"/>
  <c r="O135"/>
  <c r="N135"/>
  <c r="M135"/>
  <c r="H135"/>
  <c r="G135"/>
  <c r="F135"/>
  <c r="E135"/>
  <c r="I119"/>
  <c r="P119"/>
  <c r="O119"/>
  <c r="N119"/>
  <c r="M119"/>
  <c r="H119"/>
  <c r="G119"/>
  <c r="F119"/>
  <c r="E119"/>
  <c r="I102"/>
  <c r="P102"/>
  <c r="O102"/>
  <c r="N102"/>
  <c r="M102"/>
  <c r="H102"/>
  <c r="G102"/>
  <c r="F102"/>
  <c r="E102"/>
  <c r="I86"/>
  <c r="P86"/>
  <c r="P170" s="1"/>
  <c r="O86"/>
  <c r="N86"/>
  <c r="N170" s="1"/>
  <c r="M86"/>
  <c r="H86"/>
  <c r="H170" s="1"/>
  <c r="G86"/>
  <c r="F86"/>
  <c r="F170" s="1"/>
  <c r="E86"/>
  <c r="I70"/>
  <c r="P70"/>
  <c r="O70"/>
  <c r="N70"/>
  <c r="M70"/>
  <c r="H70"/>
  <c r="G70"/>
  <c r="F70"/>
  <c r="E70"/>
  <c r="I54"/>
  <c r="P54"/>
  <c r="O54"/>
  <c r="N54"/>
  <c r="M54"/>
  <c r="H54"/>
  <c r="G54"/>
  <c r="F54"/>
  <c r="E54"/>
  <c r="I39"/>
  <c r="P39"/>
  <c r="O39"/>
  <c r="N39"/>
  <c r="M39"/>
  <c r="H39"/>
  <c r="G39"/>
  <c r="F39"/>
  <c r="E39"/>
  <c r="I23"/>
  <c r="P23"/>
  <c r="O23"/>
  <c r="N23"/>
  <c r="M23"/>
  <c r="H23"/>
  <c r="G23"/>
  <c r="F23"/>
  <c r="E23"/>
</calcChain>
</file>

<file path=xl/sharedStrings.xml><?xml version="1.0" encoding="utf-8"?>
<sst xmlns="http://schemas.openxmlformats.org/spreadsheetml/2006/main" count="337" uniqueCount="93">
  <si>
    <t>ООО "Школяр"</t>
  </si>
  <si>
    <t>Утверждаю:</t>
  </si>
  <si>
    <t>Согласовано:</t>
  </si>
  <si>
    <t>Директор ООО "Школяр"</t>
  </si>
  <si>
    <t xml:space="preserve"> Степанова А.Г.</t>
  </si>
  <si>
    <t>Примерное меню и пищевая ценность приготовляемых блюд</t>
  </si>
  <si>
    <t>Обед (дотация) 1-4 классы 224-27 рублей</t>
  </si>
  <si>
    <t>День:</t>
  </si>
  <si>
    <t>понедельник</t>
  </si>
  <si>
    <t>Неделя:</t>
  </si>
  <si>
    <t>1</t>
  </si>
  <si>
    <t>№
рец.</t>
  </si>
  <si>
    <t>Прием пищи, наименование блюда</t>
  </si>
  <si>
    <t>Масса порции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</si>
  <si>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</si>
  <si>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</si>
  <si>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</si>
  <si>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</si>
  <si>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</si>
  <si>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</si>
  <si>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</si>
  <si>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C</t>
  </si>
  <si>
    <t>Ca</t>
  </si>
  <si>
    <t>P</t>
  </si>
  <si>
    <t>Mg</t>
  </si>
  <si>
    <t>Fe</t>
  </si>
  <si>
    <t>Обед 1-4 классы</t>
  </si>
  <si>
    <t>Обед</t>
  </si>
  <si>
    <t>Хлеб витаминизированный</t>
  </si>
  <si>
    <t>Хлеб ржано-пшеничный</t>
  </si>
  <si>
    <t>Итого за Обед</t>
  </si>
  <si>
    <t>Итого за Обед 1-4 классы</t>
  </si>
  <si>
    <t>Итого за день</t>
  </si>
  <si>
    <t>вторник</t>
  </si>
  <si>
    <t>среда</t>
  </si>
  <si>
    <t>четверг</t>
  </si>
  <si>
    <t>250/10/10</t>
  </si>
  <si>
    <t>пятница</t>
  </si>
  <si>
    <t>Напиток "Витошка"</t>
  </si>
  <si>
    <t>2</t>
  </si>
  <si>
    <t>Итого всего средняя</t>
  </si>
  <si>
    <t>792,14/889</t>
  </si>
  <si>
    <t>160/30</t>
  </si>
  <si>
    <t>100/20</t>
  </si>
  <si>
    <t>710/881</t>
  </si>
  <si>
    <t>150/25</t>
  </si>
  <si>
    <t>Плов из индейки с куркумой</t>
  </si>
  <si>
    <t>805,02/888</t>
  </si>
  <si>
    <t>150/15</t>
  </si>
  <si>
    <t>Блинчик</t>
  </si>
  <si>
    <t>288,06/886</t>
  </si>
  <si>
    <t>200/5/15</t>
  </si>
  <si>
    <t>Оладья</t>
  </si>
  <si>
    <t>Кекс бисквитный</t>
  </si>
  <si>
    <t>110/20</t>
  </si>
  <si>
    <t>710/890</t>
  </si>
  <si>
    <t>150/30</t>
  </si>
  <si>
    <t>Фахитос с филе индейки</t>
  </si>
  <si>
    <t>815,01/889</t>
  </si>
  <si>
    <t>252,05/888</t>
  </si>
  <si>
    <t>200/20</t>
  </si>
  <si>
    <t xml:space="preserve"> СанПиН2.3/2.4.4282-26</t>
  </si>
  <si>
    <t>"Фермерский" Щи из свежей капусты со сметаной и курой</t>
  </si>
  <si>
    <t>Наггетсы куриные "Чикенбург"</t>
  </si>
  <si>
    <t>"Агро-макароны" Мультицвет отварные/Огурец свежий "Гринбург"</t>
  </si>
  <si>
    <t>"Эко-Напиток" из клубники</t>
  </si>
  <si>
    <t>"Фермерский" Рассольник "Ленинградский" со сметаной и курой</t>
  </si>
  <si>
    <t>Биточек из свинины и индейки с соусом "Митбург"</t>
  </si>
  <si>
    <t>"Агро-булгур" отварной/Горошек "Гринбург"</t>
  </si>
  <si>
    <t>"Эко-Напиток" из облепихи</t>
  </si>
  <si>
    <t>"Фермерский" Суп - лапша домашняя с курой</t>
  </si>
  <si>
    <t>"Фермерский" Борщ со сметаной и курой</t>
  </si>
  <si>
    <t>"Агро-пюре" картофельное/Огурец соленый "Гринбург"</t>
  </si>
  <si>
    <t>"Эко-Напиток" из ягодной смеси</t>
  </si>
  <si>
    <t>"Фермерский" Суп с бобовыми, гренками и курой</t>
  </si>
  <si>
    <t>Шницель из свинины "Митбург"</t>
  </si>
  <si>
    <t>"Агро-рагу" с цветной капустой и брокколи</t>
  </si>
  <si>
    <t>"Эко-Напиток" из черноплодной рябины</t>
  </si>
  <si>
    <t>100</t>
  </si>
  <si>
    <t>"Фермерский" Суп с помидорами, сметаной и курой</t>
  </si>
  <si>
    <t>"Эко-Напиток" яблочный</t>
  </si>
  <si>
    <t>Котлета Маленький секрет из куриного филе с сыром "Чикенбург"</t>
  </si>
  <si>
    <t>"Агро-греча" рассыпчатая</t>
  </si>
  <si>
    <t>Кнеля из свинины с соусом "Митбург"</t>
  </si>
  <si>
    <t>"Агро-булгур" отварной/Перец "Гринбург"</t>
  </si>
  <si>
    <t>"Агро-рис" отварной/Огурец свежий "Гринбург"</t>
  </si>
  <si>
    <t>Жаркое "Курочка Ряба" из куриного филе/Огурец соленый "Гринбург"</t>
  </si>
  <si>
    <t>"Эко-Напиток" из мандарин</t>
  </si>
  <si>
    <t>Директор МАОУ СОШ №142 "Гринбург"</t>
  </si>
  <si>
    <t>Обожина Н.С.</t>
  </si>
  <si>
    <t>Период действия с 05.10.2026 по 30.12.2026</t>
  </si>
  <si>
    <t>Минтай, запеченый с сыром и яйцом "Фишбург"</t>
  </si>
  <si>
    <t>Паста Карбонара из куриного филе "Чикенбург"/Кукуруза "Гринбург"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</si>
</sst>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" fontId="0" fillId="0" borderId="5" xfId="0" applyNumberForma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164" fontId="0" fillId="0" borderId="5" xfId="0" applyNumberForma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170"/>
  <sheetViews>
    <sheetView tabSelected="1" topLeftCell="A151" zoomScale="120" zoomScaleNormal="120" workbookViewId="0">
      <selection activeCell="B129" sqref="B129:C129"/>
    </sheetView>
  </sheetViews>
  <sheetFormatPr defaultColWidth="10.5" defaultRowHeight="11.45" customHeight="1"/>
  <cols>
    <col min="1" max="1" width="6.5" style="1" customWidth="1"/>
    <col min="2" max="2" width="16.6640625" style="1" customWidth="1"/>
    <col min="3" max="3" width="15" style="1" customWidth="1"/>
    <col min="4" max="4" width="8.6640625" style="1" customWidth="1"/>
    <col min="5" max="7" width="5.6640625" style="1" customWidth="1"/>
    <col min="8" max="8" width="10.1640625" style="1" customWidth="1"/>
    <col min="9" max="16" width="5.6640625" style="1" customWidth="1"/>
  </cols>
  <sheetData>
    <row r="1" spans="1:16" ht="11.1" customHeight="1">
      <c r="A1" s="2" t="s">
        <v>0</v>
      </c>
      <c r="K1" s="17" t="s">
        <v>61</v>
      </c>
      <c r="L1" s="17"/>
      <c r="M1" s="17"/>
      <c r="N1" s="17"/>
      <c r="O1" s="17"/>
      <c r="P1" s="17"/>
    </row>
    <row r="2" spans="1:16" ht="15.95" customHeight="1"/>
    <row r="3" spans="1:16" s="1" customFormat="1" ht="12" customHeight="1">
      <c r="E3" s="3" t="s">
        <v>1</v>
      </c>
      <c r="N3" s="17" t="s">
        <v>2</v>
      </c>
      <c r="O3" s="17"/>
      <c r="P3" s="17"/>
    </row>
    <row r="4" spans="1:16" s="1" customFormat="1" ht="12" customHeight="1">
      <c r="E4" s="3" t="s">
        <v>3</v>
      </c>
      <c r="N4" s="15"/>
      <c r="O4" s="15"/>
      <c r="P4" s="16" t="s">
        <v>88</v>
      </c>
    </row>
    <row r="5" spans="1:16" s="1" customFormat="1" ht="12" customHeight="1">
      <c r="B5" s="17" t="s">
        <v>4</v>
      </c>
      <c r="C5" s="17"/>
      <c r="D5" s="17"/>
      <c r="E5" s="17"/>
      <c r="N5" s="15"/>
      <c r="O5" s="15"/>
      <c r="P5" s="16" t="s">
        <v>89</v>
      </c>
    </row>
    <row r="6" spans="1:16" s="1" customFormat="1" ht="12" customHeight="1"/>
    <row r="7" spans="1:16" ht="15.95" customHeight="1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15.95" customHeight="1">
      <c r="A8" s="18" t="s">
        <v>90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15.95" customHeight="1">
      <c r="A9" s="18" t="s">
        <v>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ht="11.1" customHeight="1">
      <c r="E10" s="4" t="s">
        <v>7</v>
      </c>
      <c r="F10" s="19" t="s">
        <v>8</v>
      </c>
      <c r="G10" s="20"/>
      <c r="H10" s="20"/>
      <c r="J10" s="21"/>
      <c r="K10" s="21"/>
    </row>
    <row r="11" spans="1:16" ht="11.1" customHeight="1">
      <c r="D11" s="21" t="s">
        <v>9</v>
      </c>
      <c r="E11" s="21"/>
      <c r="F11" s="1" t="s">
        <v>10</v>
      </c>
      <c r="J11" s="21"/>
      <c r="K11" s="21"/>
    </row>
    <row r="12" spans="1:16" ht="21.95" customHeight="1">
      <c r="A12" s="22" t="s">
        <v>11</v>
      </c>
      <c r="B12" s="22" t="s">
        <v>12</v>
      </c>
      <c r="C12" s="22"/>
      <c r="D12" s="22" t="s">
        <v>13</v>
      </c>
      <c r="E12" s="26" t="s">
        <v>14</v>
      </c>
      <c r="F12" s="26"/>
      <c r="G12" s="26"/>
      <c r="H12" s="22" t="s">
        <v>15</v>
      </c>
      <c r="I12" s="26" t="s">
        <v>16</v>
      </c>
      <c r="J12" s="26"/>
      <c r="K12" s="26"/>
      <c r="L12" s="26"/>
      <c r="M12" s="26" t="s">
        <v>17</v>
      </c>
      <c r="N12" s="26"/>
      <c r="O12" s="26"/>
      <c r="P12" s="26"/>
    </row>
    <row r="13" spans="1:16" ht="21.95" customHeight="1">
      <c r="A13" s="23"/>
      <c r="B13" s="24"/>
      <c r="C13" s="25"/>
      <c r="D13" s="23"/>
      <c r="E13" s="5" t="s">
        <v>18</v>
      </c>
      <c r="F13" s="5" t="s">
        <v>19</v>
      </c>
      <c r="G13" s="5" t="s">
        <v>20</v>
      </c>
      <c r="H13" s="23"/>
      <c r="I13" s="26" t="s">
        <v>21</v>
      </c>
      <c r="J13" s="26"/>
      <c r="K13" s="26"/>
      <c r="L13" s="26"/>
      <c r="M13" s="5" t="s">
        <v>22</v>
      </c>
      <c r="N13" s="5" t="s">
        <v>23</v>
      </c>
      <c r="O13" s="5" t="s">
        <v>24</v>
      </c>
      <c r="P13" s="5" t="s">
        <v>25</v>
      </c>
    </row>
    <row r="14" spans="1:16" ht="11.1" customHeight="1">
      <c r="A14" s="6">
        <v>1</v>
      </c>
      <c r="B14" s="27">
        <v>2</v>
      </c>
      <c r="C14" s="27"/>
      <c r="D14" s="6">
        <v>3</v>
      </c>
      <c r="E14" s="6">
        <v>4</v>
      </c>
      <c r="F14" s="6">
        <v>5</v>
      </c>
      <c r="G14" s="6">
        <v>6</v>
      </c>
      <c r="H14" s="6">
        <v>7</v>
      </c>
      <c r="I14" s="27">
        <v>8</v>
      </c>
      <c r="J14" s="27"/>
      <c r="K14" s="27"/>
      <c r="L14" s="27"/>
      <c r="M14" s="6">
        <v>9</v>
      </c>
      <c r="N14" s="6">
        <v>10</v>
      </c>
      <c r="O14" s="6">
        <v>11</v>
      </c>
      <c r="P14" s="6">
        <v>12</v>
      </c>
    </row>
    <row r="15" spans="1:16" ht="11.1" customHeight="1">
      <c r="A15" s="28" t="s">
        <v>26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6" ht="11.1" customHeight="1">
      <c r="A16" s="28" t="s">
        <v>27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21.95" customHeight="1">
      <c r="A17" s="7">
        <v>133.03</v>
      </c>
      <c r="B17" s="29" t="s">
        <v>62</v>
      </c>
      <c r="C17" s="29"/>
      <c r="D17" s="8" t="s">
        <v>36</v>
      </c>
      <c r="E17" s="9">
        <v>4</v>
      </c>
      <c r="F17" s="9">
        <v>8.3000000000000007</v>
      </c>
      <c r="G17" s="9">
        <v>9.4</v>
      </c>
      <c r="H17" s="9">
        <v>129.19999999999999</v>
      </c>
      <c r="I17" s="30">
        <v>8.5</v>
      </c>
      <c r="J17" s="30"/>
      <c r="K17" s="30"/>
      <c r="L17" s="30"/>
      <c r="M17" s="9">
        <v>141.19999999999999</v>
      </c>
      <c r="N17" s="9">
        <v>91</v>
      </c>
      <c r="O17" s="9">
        <v>20.7</v>
      </c>
      <c r="P17" s="9">
        <v>1.4</v>
      </c>
    </row>
    <row r="18" spans="1:16" ht="11.1" customHeight="1">
      <c r="A18" s="7">
        <v>284.01</v>
      </c>
      <c r="B18" s="29" t="s">
        <v>63</v>
      </c>
      <c r="C18" s="29"/>
      <c r="D18" s="10">
        <v>100</v>
      </c>
      <c r="E18" s="9">
        <v>11.9</v>
      </c>
      <c r="F18" s="9">
        <v>10.9</v>
      </c>
      <c r="G18" s="9">
        <v>32</v>
      </c>
      <c r="H18" s="9">
        <v>216.3</v>
      </c>
      <c r="I18" s="30"/>
      <c r="J18" s="30"/>
      <c r="K18" s="30"/>
      <c r="L18" s="30"/>
      <c r="M18" s="9">
        <v>126</v>
      </c>
      <c r="N18" s="9">
        <v>168.5</v>
      </c>
      <c r="O18" s="9">
        <v>36.5</v>
      </c>
      <c r="P18" s="9">
        <v>1.4</v>
      </c>
    </row>
    <row r="19" spans="1:16" ht="22.5" customHeight="1">
      <c r="A19" s="11" t="s">
        <v>41</v>
      </c>
      <c r="B19" s="31" t="s">
        <v>64</v>
      </c>
      <c r="C19" s="29"/>
      <c r="D19" s="12" t="s">
        <v>42</v>
      </c>
      <c r="E19" s="9">
        <v>5.2</v>
      </c>
      <c r="F19" s="9">
        <v>6.3</v>
      </c>
      <c r="G19" s="9">
        <v>29.1</v>
      </c>
      <c r="H19" s="9">
        <v>238.1</v>
      </c>
      <c r="I19" s="30">
        <v>2.9</v>
      </c>
      <c r="J19" s="30"/>
      <c r="K19" s="30"/>
      <c r="L19" s="30"/>
      <c r="M19" s="9">
        <v>105.3</v>
      </c>
      <c r="N19" s="9">
        <v>82.3</v>
      </c>
      <c r="O19" s="9">
        <v>13.1</v>
      </c>
      <c r="P19" s="9">
        <v>1.1000000000000001</v>
      </c>
    </row>
    <row r="20" spans="1:16" ht="11.1" customHeight="1">
      <c r="A20" s="7">
        <v>840.01</v>
      </c>
      <c r="B20" s="29" t="s">
        <v>65</v>
      </c>
      <c r="C20" s="29"/>
      <c r="D20" s="10">
        <v>200</v>
      </c>
      <c r="E20" s="9">
        <v>0.2</v>
      </c>
      <c r="F20" s="9">
        <v>0.1</v>
      </c>
      <c r="G20" s="9">
        <v>25.4</v>
      </c>
      <c r="H20" s="9">
        <v>103.8</v>
      </c>
      <c r="I20" s="30">
        <v>8.5</v>
      </c>
      <c r="J20" s="30"/>
      <c r="K20" s="30"/>
      <c r="L20" s="30"/>
      <c r="M20" s="9">
        <v>4.7</v>
      </c>
      <c r="N20" s="9">
        <v>6</v>
      </c>
      <c r="O20" s="9">
        <v>3.3</v>
      </c>
      <c r="P20" s="9">
        <v>0.2</v>
      </c>
    </row>
    <row r="21" spans="1:16" ht="11.1" customHeight="1">
      <c r="A21" s="7">
        <v>875.03</v>
      </c>
      <c r="B21" s="29" t="s">
        <v>28</v>
      </c>
      <c r="C21" s="29"/>
      <c r="D21" s="10">
        <v>45</v>
      </c>
      <c r="E21" s="9">
        <v>1.4</v>
      </c>
      <c r="F21" s="9">
        <v>0.5</v>
      </c>
      <c r="G21" s="9">
        <v>7.2</v>
      </c>
      <c r="H21" s="9">
        <v>34.200000000000003</v>
      </c>
      <c r="I21" s="30"/>
      <c r="J21" s="30"/>
      <c r="K21" s="30"/>
      <c r="L21" s="30"/>
      <c r="M21" s="9">
        <v>2.7</v>
      </c>
      <c r="N21" s="9">
        <v>8.1</v>
      </c>
      <c r="O21" s="9">
        <v>1.8</v>
      </c>
      <c r="P21" s="9"/>
    </row>
    <row r="22" spans="1:16" ht="11.1" customHeight="1">
      <c r="A22" s="7">
        <v>876.02</v>
      </c>
      <c r="B22" s="29" t="s">
        <v>29</v>
      </c>
      <c r="C22" s="29"/>
      <c r="D22" s="10">
        <v>25</v>
      </c>
      <c r="E22" s="9">
        <v>0.7</v>
      </c>
      <c r="F22" s="9">
        <v>0.2</v>
      </c>
      <c r="G22" s="9">
        <v>4</v>
      </c>
      <c r="H22" s="9">
        <v>19</v>
      </c>
      <c r="I22" s="30"/>
      <c r="J22" s="30"/>
      <c r="K22" s="30"/>
      <c r="L22" s="30"/>
      <c r="M22" s="9">
        <v>1.5</v>
      </c>
      <c r="N22" s="9">
        <v>4.5</v>
      </c>
      <c r="O22" s="9">
        <v>1</v>
      </c>
      <c r="P22" s="9"/>
    </row>
    <row r="23" spans="1:16" ht="11.1" customHeight="1">
      <c r="A23" s="32" t="s">
        <v>30</v>
      </c>
      <c r="B23" s="32"/>
      <c r="C23" s="32"/>
      <c r="D23" s="32"/>
      <c r="E23" s="9">
        <f>E17+E18+E19+E20+E21+E22</f>
        <v>23.4</v>
      </c>
      <c r="F23" s="9">
        <f>F17+F18+F19+F20+F21+F22</f>
        <v>26.300000000000004</v>
      </c>
      <c r="G23" s="9">
        <f>G17+G18+G19+G20+G21+G22</f>
        <v>107.10000000000001</v>
      </c>
      <c r="H23" s="9">
        <f>H17+H18+H19+H20+H21+H22</f>
        <v>740.6</v>
      </c>
      <c r="I23" s="30">
        <f>I17+I19+I20</f>
        <v>19.899999999999999</v>
      </c>
      <c r="J23" s="30"/>
      <c r="K23" s="30"/>
      <c r="L23" s="30"/>
      <c r="M23" s="9">
        <f>M17+M18+M19+M20+M21+M22</f>
        <v>381.4</v>
      </c>
      <c r="N23" s="9">
        <f>N17+N18+N19+N20+N21+N22</f>
        <v>360.40000000000003</v>
      </c>
      <c r="O23" s="9">
        <f>O17+O18+O19+O20+O21+O22</f>
        <v>76.399999999999991</v>
      </c>
      <c r="P23" s="9">
        <f>P17+P18+P19+P20+P21+P22</f>
        <v>4.0999999999999996</v>
      </c>
    </row>
    <row r="24" spans="1:16" ht="11.1" customHeight="1">
      <c r="A24" s="32" t="s">
        <v>31</v>
      </c>
      <c r="B24" s="32"/>
      <c r="C24" s="32"/>
      <c r="D24" s="32"/>
      <c r="E24" s="9">
        <v>23.4</v>
      </c>
      <c r="F24" s="9">
        <v>26.3</v>
      </c>
      <c r="G24" s="9">
        <v>107.1</v>
      </c>
      <c r="H24" s="9">
        <v>740.6</v>
      </c>
      <c r="I24" s="30">
        <v>19.899999999999999</v>
      </c>
      <c r="J24" s="30"/>
      <c r="K24" s="30"/>
      <c r="L24" s="30"/>
      <c r="M24" s="9">
        <v>381.4</v>
      </c>
      <c r="N24" s="9">
        <v>360.4</v>
      </c>
      <c r="O24" s="9">
        <v>76.400000000000006</v>
      </c>
      <c r="P24" s="9">
        <v>4.0999999999999996</v>
      </c>
    </row>
    <row r="25" spans="1:16" ht="11.1" customHeight="1">
      <c r="A25" s="32" t="s">
        <v>32</v>
      </c>
      <c r="B25" s="32"/>
      <c r="C25" s="32"/>
      <c r="D25" s="32"/>
      <c r="E25" s="9">
        <v>23.4</v>
      </c>
      <c r="F25" s="9">
        <v>26.3</v>
      </c>
      <c r="G25" s="9">
        <v>107.1</v>
      </c>
      <c r="H25" s="9">
        <v>740.6</v>
      </c>
      <c r="I25" s="30">
        <v>19.899999999999999</v>
      </c>
      <c r="J25" s="30"/>
      <c r="K25" s="30"/>
      <c r="L25" s="30"/>
      <c r="M25" s="9">
        <v>381.4</v>
      </c>
      <c r="N25" s="9">
        <v>360.4</v>
      </c>
      <c r="O25" s="9">
        <v>76.400000000000006</v>
      </c>
      <c r="P25" s="9">
        <v>4.0999999999999996</v>
      </c>
    </row>
    <row r="26" spans="1:16" ht="11.1" customHeight="1">
      <c r="E26" s="4" t="s">
        <v>7</v>
      </c>
      <c r="F26" s="19" t="s">
        <v>33</v>
      </c>
      <c r="G26" s="20"/>
      <c r="H26" s="20"/>
      <c r="J26" s="21"/>
      <c r="K26" s="21"/>
    </row>
    <row r="27" spans="1:16" ht="11.1" customHeight="1">
      <c r="D27" s="21" t="s">
        <v>9</v>
      </c>
      <c r="E27" s="21"/>
      <c r="F27" s="1" t="s">
        <v>10</v>
      </c>
      <c r="J27" s="21"/>
      <c r="K27" s="21"/>
    </row>
    <row r="28" spans="1:16" ht="21.95" customHeight="1">
      <c r="A28" s="22" t="s">
        <v>11</v>
      </c>
      <c r="B28" s="22" t="s">
        <v>12</v>
      </c>
      <c r="C28" s="22"/>
      <c r="D28" s="22" t="s">
        <v>13</v>
      </c>
      <c r="E28" s="26" t="s">
        <v>14</v>
      </c>
      <c r="F28" s="26"/>
      <c r="G28" s="26"/>
      <c r="H28" s="22" t="s">
        <v>15</v>
      </c>
      <c r="I28" s="26" t="s">
        <v>16</v>
      </c>
      <c r="J28" s="26"/>
      <c r="K28" s="26"/>
      <c r="L28" s="26"/>
      <c r="M28" s="26" t="s">
        <v>17</v>
      </c>
      <c r="N28" s="26"/>
      <c r="O28" s="26"/>
      <c r="P28" s="26"/>
    </row>
    <row r="29" spans="1:16" ht="21.95" customHeight="1">
      <c r="A29" s="23"/>
      <c r="B29" s="24"/>
      <c r="C29" s="25"/>
      <c r="D29" s="23"/>
      <c r="E29" s="5" t="s">
        <v>18</v>
      </c>
      <c r="F29" s="5" t="s">
        <v>19</v>
      </c>
      <c r="G29" s="5" t="s">
        <v>20</v>
      </c>
      <c r="H29" s="23"/>
      <c r="I29" s="26" t="s">
        <v>21</v>
      </c>
      <c r="J29" s="26"/>
      <c r="K29" s="26"/>
      <c r="L29" s="26"/>
      <c r="M29" s="5" t="s">
        <v>22</v>
      </c>
      <c r="N29" s="5" t="s">
        <v>23</v>
      </c>
      <c r="O29" s="5" t="s">
        <v>24</v>
      </c>
      <c r="P29" s="5" t="s">
        <v>25</v>
      </c>
    </row>
    <row r="30" spans="1:16" ht="11.1" customHeight="1">
      <c r="A30" s="6">
        <v>1</v>
      </c>
      <c r="B30" s="27">
        <v>2</v>
      </c>
      <c r="C30" s="27"/>
      <c r="D30" s="6">
        <v>3</v>
      </c>
      <c r="E30" s="6">
        <v>4</v>
      </c>
      <c r="F30" s="6">
        <v>5</v>
      </c>
      <c r="G30" s="6">
        <v>6</v>
      </c>
      <c r="H30" s="6">
        <v>7</v>
      </c>
      <c r="I30" s="27">
        <v>8</v>
      </c>
      <c r="J30" s="27"/>
      <c r="K30" s="27"/>
      <c r="L30" s="27"/>
      <c r="M30" s="6">
        <v>9</v>
      </c>
      <c r="N30" s="6">
        <v>10</v>
      </c>
      <c r="O30" s="6">
        <v>11</v>
      </c>
      <c r="P30" s="6">
        <v>12</v>
      </c>
    </row>
    <row r="31" spans="1:16" ht="11.1" customHeight="1">
      <c r="A31" s="28" t="s">
        <v>26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1:16" ht="11.1" customHeight="1">
      <c r="A32" s="28" t="s">
        <v>27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6" ht="24" customHeight="1">
      <c r="A33" s="7">
        <v>25.03</v>
      </c>
      <c r="B33" s="29" t="s">
        <v>66</v>
      </c>
      <c r="C33" s="29"/>
      <c r="D33" s="8" t="s">
        <v>36</v>
      </c>
      <c r="E33" s="9">
        <v>4.4000000000000004</v>
      </c>
      <c r="F33" s="9">
        <v>8.5</v>
      </c>
      <c r="G33" s="9">
        <v>17.3</v>
      </c>
      <c r="H33" s="9">
        <v>144.19999999999999</v>
      </c>
      <c r="I33" s="30">
        <v>7</v>
      </c>
      <c r="J33" s="30"/>
      <c r="K33" s="30"/>
      <c r="L33" s="30"/>
      <c r="M33" s="9">
        <v>106.6</v>
      </c>
      <c r="N33" s="9">
        <v>75.7</v>
      </c>
      <c r="O33" s="9">
        <v>20.2</v>
      </c>
      <c r="P33" s="9">
        <v>0.8</v>
      </c>
    </row>
    <row r="34" spans="1:16" ht="24" customHeight="1">
      <c r="A34" s="7">
        <v>242.03</v>
      </c>
      <c r="B34" s="31" t="s">
        <v>67</v>
      </c>
      <c r="C34" s="29"/>
      <c r="D34" s="8" t="s">
        <v>43</v>
      </c>
      <c r="E34" s="9">
        <v>10.7</v>
      </c>
      <c r="F34" s="9">
        <v>11.5</v>
      </c>
      <c r="G34" s="9">
        <v>37</v>
      </c>
      <c r="H34" s="9">
        <v>337.6</v>
      </c>
      <c r="I34" s="30">
        <v>0.8</v>
      </c>
      <c r="J34" s="30"/>
      <c r="K34" s="30"/>
      <c r="L34" s="30"/>
      <c r="M34" s="9">
        <v>116.4</v>
      </c>
      <c r="N34" s="9">
        <v>158.4</v>
      </c>
      <c r="O34" s="9">
        <v>15.1</v>
      </c>
      <c r="P34" s="9">
        <v>1.1000000000000001</v>
      </c>
    </row>
    <row r="35" spans="1:16" ht="24" customHeight="1">
      <c r="A35" s="12" t="s">
        <v>44</v>
      </c>
      <c r="B35" s="31" t="s">
        <v>68</v>
      </c>
      <c r="C35" s="29"/>
      <c r="D35" s="12" t="s">
        <v>45</v>
      </c>
      <c r="E35" s="9">
        <v>7.9</v>
      </c>
      <c r="F35" s="9">
        <v>5.3</v>
      </c>
      <c r="G35" s="9">
        <v>20.9</v>
      </c>
      <c r="H35" s="9">
        <v>166.5</v>
      </c>
      <c r="I35" s="30">
        <v>2.5</v>
      </c>
      <c r="J35" s="30"/>
      <c r="K35" s="30"/>
      <c r="L35" s="30"/>
      <c r="M35" s="9">
        <v>128.5</v>
      </c>
      <c r="N35" s="9">
        <v>116.9</v>
      </c>
      <c r="O35" s="9">
        <v>41.2</v>
      </c>
      <c r="P35" s="9">
        <v>1.5</v>
      </c>
    </row>
    <row r="36" spans="1:16" ht="11.1" customHeight="1">
      <c r="A36" s="7">
        <v>846.01</v>
      </c>
      <c r="B36" s="29" t="s">
        <v>69</v>
      </c>
      <c r="C36" s="29"/>
      <c r="D36" s="10">
        <v>200</v>
      </c>
      <c r="E36" s="9">
        <v>0.3</v>
      </c>
      <c r="F36" s="9">
        <v>1.4</v>
      </c>
      <c r="G36" s="9">
        <v>25.4</v>
      </c>
      <c r="H36" s="9">
        <v>116.3</v>
      </c>
      <c r="I36" s="30">
        <v>10.6</v>
      </c>
      <c r="J36" s="30"/>
      <c r="K36" s="30"/>
      <c r="L36" s="30"/>
      <c r="M36" s="9">
        <v>6.2</v>
      </c>
      <c r="N36" s="9">
        <v>2.2999999999999998</v>
      </c>
      <c r="O36" s="9">
        <v>7.5</v>
      </c>
      <c r="P36" s="9">
        <v>0.4</v>
      </c>
    </row>
    <row r="37" spans="1:16" ht="11.1" customHeight="1">
      <c r="A37" s="7">
        <v>875.03</v>
      </c>
      <c r="B37" s="29" t="s">
        <v>28</v>
      </c>
      <c r="C37" s="29"/>
      <c r="D37" s="10">
        <v>45</v>
      </c>
      <c r="E37" s="9">
        <v>1.4</v>
      </c>
      <c r="F37" s="9">
        <v>0.5</v>
      </c>
      <c r="G37" s="9">
        <v>7.2</v>
      </c>
      <c r="H37" s="9">
        <v>34.200000000000003</v>
      </c>
      <c r="I37" s="30"/>
      <c r="J37" s="30"/>
      <c r="K37" s="30"/>
      <c r="L37" s="30"/>
      <c r="M37" s="9">
        <v>2.7</v>
      </c>
      <c r="N37" s="9">
        <v>8.1</v>
      </c>
      <c r="O37" s="9">
        <v>1.8</v>
      </c>
      <c r="P37" s="9"/>
    </row>
    <row r="38" spans="1:16" ht="11.1" customHeight="1">
      <c r="A38" s="7">
        <v>876.02</v>
      </c>
      <c r="B38" s="29" t="s">
        <v>29</v>
      </c>
      <c r="C38" s="29"/>
      <c r="D38" s="10">
        <v>25</v>
      </c>
      <c r="E38" s="9">
        <v>0.7</v>
      </c>
      <c r="F38" s="9">
        <v>0.2</v>
      </c>
      <c r="G38" s="9">
        <v>4</v>
      </c>
      <c r="H38" s="9">
        <v>19</v>
      </c>
      <c r="I38" s="30"/>
      <c r="J38" s="30"/>
      <c r="K38" s="30"/>
      <c r="L38" s="30"/>
      <c r="M38" s="9">
        <v>1.5</v>
      </c>
      <c r="N38" s="9">
        <v>4.5</v>
      </c>
      <c r="O38" s="9">
        <v>1</v>
      </c>
      <c r="P38" s="9"/>
    </row>
    <row r="39" spans="1:16" ht="11.1" customHeight="1">
      <c r="A39" s="32" t="s">
        <v>30</v>
      </c>
      <c r="B39" s="32"/>
      <c r="C39" s="32"/>
      <c r="D39" s="32"/>
      <c r="E39" s="9">
        <f>E33+E34+E35+E36+E37+E38</f>
        <v>25.4</v>
      </c>
      <c r="F39" s="9">
        <f>F33+F34+F35+F36+F37+F38</f>
        <v>27.4</v>
      </c>
      <c r="G39" s="9">
        <f>G33+G34+G35+G36+G37+G38</f>
        <v>111.8</v>
      </c>
      <c r="H39" s="9">
        <f>H33+H34+H35+H36+H37+H38</f>
        <v>817.8</v>
      </c>
      <c r="I39" s="30">
        <f>I33+I34+I35+I36</f>
        <v>20.9</v>
      </c>
      <c r="J39" s="30"/>
      <c r="K39" s="30"/>
      <c r="L39" s="30"/>
      <c r="M39" s="9">
        <f>M33+M34+M35+M36+M37+M38</f>
        <v>361.9</v>
      </c>
      <c r="N39" s="9">
        <f>N33+N34+N35+N36+N37+N38</f>
        <v>365.90000000000003</v>
      </c>
      <c r="O39" s="9">
        <f>O33+O34+O35+O36+O37+O38</f>
        <v>86.8</v>
      </c>
      <c r="P39" s="9">
        <f>P33+P34+P35+P36+P37+P38</f>
        <v>3.8000000000000003</v>
      </c>
    </row>
    <row r="40" spans="1:16" ht="11.1" customHeight="1">
      <c r="A40" s="32" t="s">
        <v>31</v>
      </c>
      <c r="B40" s="32"/>
      <c r="C40" s="32"/>
      <c r="D40" s="32"/>
      <c r="E40" s="9">
        <v>25.4</v>
      </c>
      <c r="F40" s="9">
        <v>27.4</v>
      </c>
      <c r="G40" s="9">
        <v>111.8</v>
      </c>
      <c r="H40" s="9">
        <v>817.8</v>
      </c>
      <c r="I40" s="30">
        <v>20.9</v>
      </c>
      <c r="J40" s="30"/>
      <c r="K40" s="30"/>
      <c r="L40" s="30"/>
      <c r="M40" s="9">
        <v>361.9</v>
      </c>
      <c r="N40" s="9">
        <v>365.9</v>
      </c>
      <c r="O40" s="9">
        <v>86.8</v>
      </c>
      <c r="P40" s="9">
        <v>3.8</v>
      </c>
    </row>
    <row r="41" spans="1:16" ht="11.1" customHeight="1">
      <c r="A41" s="32" t="s">
        <v>32</v>
      </c>
      <c r="B41" s="32"/>
      <c r="C41" s="32"/>
      <c r="D41" s="32"/>
      <c r="E41" s="9">
        <v>25.4</v>
      </c>
      <c r="F41" s="9">
        <v>27.4</v>
      </c>
      <c r="G41" s="9">
        <v>111.8</v>
      </c>
      <c r="H41" s="9">
        <v>817.8</v>
      </c>
      <c r="I41" s="30">
        <v>20.9</v>
      </c>
      <c r="J41" s="30"/>
      <c r="K41" s="30"/>
      <c r="L41" s="30"/>
      <c r="M41" s="9">
        <v>361.9</v>
      </c>
      <c r="N41" s="9">
        <v>365.9</v>
      </c>
      <c r="O41" s="9">
        <v>86.8</v>
      </c>
      <c r="P41" s="9">
        <v>3.8</v>
      </c>
    </row>
    <row r="42" spans="1:16" ht="11.1" customHeight="1">
      <c r="E42" s="4" t="s">
        <v>7</v>
      </c>
      <c r="F42" s="19" t="s">
        <v>34</v>
      </c>
      <c r="G42" s="20"/>
      <c r="H42" s="20"/>
      <c r="J42" s="21"/>
      <c r="K42" s="21"/>
    </row>
    <row r="43" spans="1:16" ht="11.1" customHeight="1">
      <c r="D43" s="21" t="s">
        <v>9</v>
      </c>
      <c r="E43" s="21"/>
      <c r="F43" s="1" t="s">
        <v>10</v>
      </c>
      <c r="J43" s="21"/>
      <c r="K43" s="21"/>
    </row>
    <row r="44" spans="1:16" ht="21.95" customHeight="1">
      <c r="A44" s="22" t="s">
        <v>11</v>
      </c>
      <c r="B44" s="22" t="s">
        <v>12</v>
      </c>
      <c r="C44" s="22"/>
      <c r="D44" s="22" t="s">
        <v>13</v>
      </c>
      <c r="E44" s="26" t="s">
        <v>14</v>
      </c>
      <c r="F44" s="26"/>
      <c r="G44" s="26"/>
      <c r="H44" s="22" t="s">
        <v>15</v>
      </c>
      <c r="I44" s="26" t="s">
        <v>16</v>
      </c>
      <c r="J44" s="26"/>
      <c r="K44" s="26"/>
      <c r="L44" s="26"/>
      <c r="M44" s="26" t="s">
        <v>17</v>
      </c>
      <c r="N44" s="26"/>
      <c r="O44" s="26"/>
      <c r="P44" s="26"/>
    </row>
    <row r="45" spans="1:16" ht="21.95" customHeight="1">
      <c r="A45" s="23"/>
      <c r="B45" s="24"/>
      <c r="C45" s="25"/>
      <c r="D45" s="23"/>
      <c r="E45" s="5" t="s">
        <v>18</v>
      </c>
      <c r="F45" s="5" t="s">
        <v>19</v>
      </c>
      <c r="G45" s="5" t="s">
        <v>20</v>
      </c>
      <c r="H45" s="23"/>
      <c r="I45" s="26" t="s">
        <v>21</v>
      </c>
      <c r="J45" s="26"/>
      <c r="K45" s="26"/>
      <c r="L45" s="26"/>
      <c r="M45" s="5" t="s">
        <v>22</v>
      </c>
      <c r="N45" s="5" t="s">
        <v>23</v>
      </c>
      <c r="O45" s="5" t="s">
        <v>24</v>
      </c>
      <c r="P45" s="5" t="s">
        <v>25</v>
      </c>
    </row>
    <row r="46" spans="1:16" ht="11.1" customHeight="1">
      <c r="A46" s="6">
        <v>1</v>
      </c>
      <c r="B46" s="27">
        <v>2</v>
      </c>
      <c r="C46" s="27"/>
      <c r="D46" s="6">
        <v>3</v>
      </c>
      <c r="E46" s="6">
        <v>4</v>
      </c>
      <c r="F46" s="6">
        <v>5</v>
      </c>
      <c r="G46" s="6">
        <v>6</v>
      </c>
      <c r="H46" s="6">
        <v>7</v>
      </c>
      <c r="I46" s="27">
        <v>8</v>
      </c>
      <c r="J46" s="27"/>
      <c r="K46" s="27"/>
      <c r="L46" s="27"/>
      <c r="M46" s="6">
        <v>9</v>
      </c>
      <c r="N46" s="6">
        <v>10</v>
      </c>
      <c r="O46" s="6">
        <v>11</v>
      </c>
      <c r="P46" s="6">
        <v>12</v>
      </c>
    </row>
    <row r="47" spans="1:16" ht="11.1" customHeight="1">
      <c r="A47" s="28" t="s">
        <v>26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</row>
    <row r="48" spans="1:16" ht="11.1" customHeight="1">
      <c r="A48" s="28" t="s">
        <v>27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</row>
    <row r="49" spans="1:16" ht="24" customHeight="1">
      <c r="A49" s="7">
        <v>36.03</v>
      </c>
      <c r="B49" s="29" t="s">
        <v>70</v>
      </c>
      <c r="C49" s="29"/>
      <c r="D49" s="10">
        <v>250</v>
      </c>
      <c r="E49" s="9">
        <v>8.4</v>
      </c>
      <c r="F49" s="9">
        <v>8.9</v>
      </c>
      <c r="G49" s="9">
        <v>15.7</v>
      </c>
      <c r="H49" s="9">
        <v>176.9</v>
      </c>
      <c r="I49" s="30">
        <v>2.1</v>
      </c>
      <c r="J49" s="30"/>
      <c r="K49" s="30"/>
      <c r="L49" s="30"/>
      <c r="M49" s="9">
        <v>172.6</v>
      </c>
      <c r="N49" s="9">
        <v>81.599999999999994</v>
      </c>
      <c r="O49" s="9">
        <v>19.8</v>
      </c>
      <c r="P49" s="9">
        <v>1.3</v>
      </c>
    </row>
    <row r="50" spans="1:16" ht="11.1" customHeight="1">
      <c r="A50" s="7">
        <v>228.05</v>
      </c>
      <c r="B50" s="29" t="s">
        <v>46</v>
      </c>
      <c r="C50" s="29"/>
      <c r="D50" s="10">
        <v>200</v>
      </c>
      <c r="E50" s="9">
        <v>16.100000000000001</v>
      </c>
      <c r="F50" s="9">
        <v>17.5</v>
      </c>
      <c r="G50" s="9">
        <v>69.900000000000006</v>
      </c>
      <c r="H50" s="9">
        <v>488.6</v>
      </c>
      <c r="I50" s="30">
        <v>3.3</v>
      </c>
      <c r="J50" s="30"/>
      <c r="K50" s="30"/>
      <c r="L50" s="30"/>
      <c r="M50" s="9">
        <v>179.7</v>
      </c>
      <c r="N50" s="9">
        <v>272.39999999999998</v>
      </c>
      <c r="O50" s="9">
        <v>54.8</v>
      </c>
      <c r="P50" s="9">
        <v>2.4</v>
      </c>
    </row>
    <row r="51" spans="1:16" ht="11.1" customHeight="1">
      <c r="A51" s="7">
        <v>834.01</v>
      </c>
      <c r="B51" s="29" t="s">
        <v>38</v>
      </c>
      <c r="C51" s="29"/>
      <c r="D51" s="10">
        <v>200</v>
      </c>
      <c r="E51" s="9"/>
      <c r="F51" s="9"/>
      <c r="G51" s="9">
        <v>19.399999999999999</v>
      </c>
      <c r="H51" s="9">
        <v>78</v>
      </c>
      <c r="I51" s="30">
        <v>15.1</v>
      </c>
      <c r="J51" s="30"/>
      <c r="K51" s="30"/>
      <c r="L51" s="30"/>
      <c r="M51" s="9"/>
      <c r="N51" s="9"/>
      <c r="O51" s="9"/>
      <c r="P51" s="9"/>
    </row>
    <row r="52" spans="1:16" ht="11.1" customHeight="1">
      <c r="A52" s="7">
        <v>875.03</v>
      </c>
      <c r="B52" s="29" t="s">
        <v>28</v>
      </c>
      <c r="C52" s="29"/>
      <c r="D52" s="10">
        <v>45</v>
      </c>
      <c r="E52" s="9">
        <v>1.4</v>
      </c>
      <c r="F52" s="9">
        <v>0.5</v>
      </c>
      <c r="G52" s="9">
        <v>7.2</v>
      </c>
      <c r="H52" s="9">
        <v>34.200000000000003</v>
      </c>
      <c r="I52" s="30"/>
      <c r="J52" s="30"/>
      <c r="K52" s="30"/>
      <c r="L52" s="30"/>
      <c r="M52" s="9">
        <v>2.7</v>
      </c>
      <c r="N52" s="9">
        <v>8.1</v>
      </c>
      <c r="O52" s="9">
        <v>1.8</v>
      </c>
      <c r="P52" s="9"/>
    </row>
    <row r="53" spans="1:16" ht="11.1" customHeight="1">
      <c r="A53" s="7">
        <v>876.02</v>
      </c>
      <c r="B53" s="29" t="s">
        <v>29</v>
      </c>
      <c r="C53" s="29"/>
      <c r="D53" s="10">
        <v>25</v>
      </c>
      <c r="E53" s="9">
        <v>0.7</v>
      </c>
      <c r="F53" s="9">
        <v>0.2</v>
      </c>
      <c r="G53" s="9">
        <v>4</v>
      </c>
      <c r="H53" s="9">
        <v>19</v>
      </c>
      <c r="I53" s="30"/>
      <c r="J53" s="30"/>
      <c r="K53" s="30"/>
      <c r="L53" s="30"/>
      <c r="M53" s="9">
        <v>1.5</v>
      </c>
      <c r="N53" s="9">
        <v>4.5</v>
      </c>
      <c r="O53" s="9">
        <v>1</v>
      </c>
      <c r="P53" s="9"/>
    </row>
    <row r="54" spans="1:16" ht="11.1" customHeight="1">
      <c r="A54" s="32" t="s">
        <v>30</v>
      </c>
      <c r="B54" s="32"/>
      <c r="C54" s="32"/>
      <c r="D54" s="32"/>
      <c r="E54" s="9">
        <f>E49+E50+E51+E52+E53</f>
        <v>26.599999999999998</v>
      </c>
      <c r="F54" s="9">
        <f>F49+F50+F51+F52+F53</f>
        <v>27.099999999999998</v>
      </c>
      <c r="G54" s="9">
        <f>G49+G50+G51+G52+G53</f>
        <v>116.2</v>
      </c>
      <c r="H54" s="9">
        <f>H49+H50+H51+H52+H53</f>
        <v>796.7</v>
      </c>
      <c r="I54" s="30">
        <f>I49+I50+I51</f>
        <v>20.5</v>
      </c>
      <c r="J54" s="30"/>
      <c r="K54" s="30"/>
      <c r="L54" s="30"/>
      <c r="M54" s="9">
        <f>M49+M50+M51+M52+M53</f>
        <v>356.49999999999994</v>
      </c>
      <c r="N54" s="9">
        <f>N49+N50+N51+N52+N53</f>
        <v>366.6</v>
      </c>
      <c r="O54" s="9">
        <f>O49+O50+O51+O52+O53</f>
        <v>77.399999999999991</v>
      </c>
      <c r="P54" s="9">
        <f>P49+P50+P51+P52+P53</f>
        <v>3.7</v>
      </c>
    </row>
    <row r="55" spans="1:16" ht="11.1" customHeight="1">
      <c r="A55" s="32" t="s">
        <v>31</v>
      </c>
      <c r="B55" s="32"/>
      <c r="C55" s="32"/>
      <c r="D55" s="32"/>
      <c r="E55" s="9">
        <v>26.6</v>
      </c>
      <c r="F55" s="9">
        <v>27.1</v>
      </c>
      <c r="G55" s="9">
        <v>116.2</v>
      </c>
      <c r="H55" s="9">
        <v>796.7</v>
      </c>
      <c r="I55" s="30">
        <v>20.5</v>
      </c>
      <c r="J55" s="30"/>
      <c r="K55" s="30"/>
      <c r="L55" s="30"/>
      <c r="M55" s="9">
        <v>356.5</v>
      </c>
      <c r="N55" s="9">
        <v>366.6</v>
      </c>
      <c r="O55" s="9">
        <v>77.400000000000006</v>
      </c>
      <c r="P55" s="9">
        <v>3.7</v>
      </c>
    </row>
    <row r="56" spans="1:16" ht="11.1" customHeight="1">
      <c r="A56" s="32" t="s">
        <v>32</v>
      </c>
      <c r="B56" s="32"/>
      <c r="C56" s="32"/>
      <c r="D56" s="32"/>
      <c r="E56" s="9">
        <v>26.6</v>
      </c>
      <c r="F56" s="9">
        <v>27.1</v>
      </c>
      <c r="G56" s="9">
        <v>116.2</v>
      </c>
      <c r="H56" s="9">
        <v>796.7</v>
      </c>
      <c r="I56" s="30">
        <v>20.5</v>
      </c>
      <c r="J56" s="30"/>
      <c r="K56" s="30"/>
      <c r="L56" s="30"/>
      <c r="M56" s="9">
        <v>356.5</v>
      </c>
      <c r="N56" s="9">
        <v>366.6</v>
      </c>
      <c r="O56" s="9">
        <v>77.400000000000006</v>
      </c>
      <c r="P56" s="9">
        <v>3.7</v>
      </c>
    </row>
    <row r="57" spans="1:16" ht="11.1" customHeight="1">
      <c r="E57" s="4" t="s">
        <v>7</v>
      </c>
      <c r="F57" s="19" t="s">
        <v>35</v>
      </c>
      <c r="G57" s="20"/>
      <c r="H57" s="20"/>
      <c r="J57" s="21"/>
      <c r="K57" s="21"/>
    </row>
    <row r="58" spans="1:16" ht="11.1" customHeight="1">
      <c r="D58" s="21" t="s">
        <v>9</v>
      </c>
      <c r="E58" s="21"/>
      <c r="F58" s="1" t="s">
        <v>10</v>
      </c>
      <c r="J58" s="21"/>
      <c r="K58" s="21"/>
    </row>
    <row r="59" spans="1:16" ht="21.95" customHeight="1">
      <c r="A59" s="22" t="s">
        <v>11</v>
      </c>
      <c r="B59" s="22" t="s">
        <v>12</v>
      </c>
      <c r="C59" s="22"/>
      <c r="D59" s="22" t="s">
        <v>13</v>
      </c>
      <c r="E59" s="26" t="s">
        <v>14</v>
      </c>
      <c r="F59" s="26"/>
      <c r="G59" s="26"/>
      <c r="H59" s="22" t="s">
        <v>15</v>
      </c>
      <c r="I59" s="26" t="s">
        <v>16</v>
      </c>
      <c r="J59" s="26"/>
      <c r="K59" s="26"/>
      <c r="L59" s="26"/>
      <c r="M59" s="26" t="s">
        <v>17</v>
      </c>
      <c r="N59" s="26"/>
      <c r="O59" s="26"/>
      <c r="P59" s="26"/>
    </row>
    <row r="60" spans="1:16" ht="21.95" customHeight="1">
      <c r="A60" s="23"/>
      <c r="B60" s="24"/>
      <c r="C60" s="25"/>
      <c r="D60" s="23"/>
      <c r="E60" s="5" t="s">
        <v>18</v>
      </c>
      <c r="F60" s="5" t="s">
        <v>19</v>
      </c>
      <c r="G60" s="5" t="s">
        <v>20</v>
      </c>
      <c r="H60" s="23"/>
      <c r="I60" s="26" t="s">
        <v>21</v>
      </c>
      <c r="J60" s="26"/>
      <c r="K60" s="26"/>
      <c r="L60" s="26"/>
      <c r="M60" s="5" t="s">
        <v>22</v>
      </c>
      <c r="N60" s="5" t="s">
        <v>23</v>
      </c>
      <c r="O60" s="5" t="s">
        <v>24</v>
      </c>
      <c r="P60" s="5" t="s">
        <v>25</v>
      </c>
    </row>
    <row r="61" spans="1:16" ht="11.1" customHeight="1">
      <c r="A61" s="6">
        <v>1</v>
      </c>
      <c r="B61" s="27">
        <v>2</v>
      </c>
      <c r="C61" s="27"/>
      <c r="D61" s="6">
        <v>3</v>
      </c>
      <c r="E61" s="6">
        <v>4</v>
      </c>
      <c r="F61" s="6">
        <v>5</v>
      </c>
      <c r="G61" s="6">
        <v>6</v>
      </c>
      <c r="H61" s="6">
        <v>7</v>
      </c>
      <c r="I61" s="27">
        <v>8</v>
      </c>
      <c r="J61" s="27"/>
      <c r="K61" s="27"/>
      <c r="L61" s="27"/>
      <c r="M61" s="6">
        <v>9</v>
      </c>
      <c r="N61" s="6">
        <v>10</v>
      </c>
      <c r="O61" s="6">
        <v>11</v>
      </c>
      <c r="P61" s="6">
        <v>12</v>
      </c>
    </row>
    <row r="62" spans="1:16" ht="11.1" customHeight="1">
      <c r="A62" s="28" t="s">
        <v>26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</row>
    <row r="63" spans="1:16" ht="11.1" customHeight="1">
      <c r="A63" s="28" t="s">
        <v>27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</row>
    <row r="64" spans="1:16" ht="24.75" customHeight="1">
      <c r="A64" s="7">
        <v>13.03</v>
      </c>
      <c r="B64" s="29" t="s">
        <v>71</v>
      </c>
      <c r="C64" s="29"/>
      <c r="D64" s="8" t="s">
        <v>36</v>
      </c>
      <c r="E64" s="9">
        <v>4</v>
      </c>
      <c r="F64" s="9">
        <v>8.3000000000000007</v>
      </c>
      <c r="G64" s="9">
        <v>13</v>
      </c>
      <c r="H64" s="9">
        <v>142.9</v>
      </c>
      <c r="I64" s="30">
        <v>9.4</v>
      </c>
      <c r="J64" s="30"/>
      <c r="K64" s="30"/>
      <c r="L64" s="30"/>
      <c r="M64" s="9">
        <v>121.3</v>
      </c>
      <c r="N64" s="9">
        <v>75.2</v>
      </c>
      <c r="O64" s="9">
        <v>23.9</v>
      </c>
      <c r="P64" s="9">
        <v>1.5</v>
      </c>
    </row>
    <row r="65" spans="1:16" ht="23.25" customHeight="1">
      <c r="A65" s="7">
        <v>355.01</v>
      </c>
      <c r="B65" s="29" t="s">
        <v>91</v>
      </c>
      <c r="C65" s="29"/>
      <c r="D65" s="10">
        <v>100</v>
      </c>
      <c r="E65" s="9">
        <v>16.100000000000001</v>
      </c>
      <c r="F65" s="9">
        <v>11.1</v>
      </c>
      <c r="G65" s="9">
        <v>38.9</v>
      </c>
      <c r="H65" s="9">
        <v>255.3</v>
      </c>
      <c r="I65" s="30">
        <v>2.8</v>
      </c>
      <c r="J65" s="30"/>
      <c r="K65" s="30"/>
      <c r="L65" s="30"/>
      <c r="M65" s="9">
        <v>100.8</v>
      </c>
      <c r="N65" s="9">
        <v>168.2</v>
      </c>
      <c r="O65" s="9">
        <v>30</v>
      </c>
      <c r="P65" s="9">
        <v>1.1000000000000001</v>
      </c>
    </row>
    <row r="66" spans="1:16" ht="24" customHeight="1">
      <c r="A66" s="11" t="s">
        <v>47</v>
      </c>
      <c r="B66" s="31" t="s">
        <v>72</v>
      </c>
      <c r="C66" s="29"/>
      <c r="D66" s="12" t="s">
        <v>48</v>
      </c>
      <c r="E66" s="9">
        <v>3.4</v>
      </c>
      <c r="F66" s="9">
        <v>5.9</v>
      </c>
      <c r="G66" s="9">
        <v>22.4</v>
      </c>
      <c r="H66" s="9">
        <v>156.4</v>
      </c>
      <c r="I66" s="30">
        <v>8.8000000000000007</v>
      </c>
      <c r="J66" s="30"/>
      <c r="K66" s="30"/>
      <c r="L66" s="30"/>
      <c r="M66" s="9">
        <v>111.6</v>
      </c>
      <c r="N66" s="9">
        <v>102</v>
      </c>
      <c r="O66" s="9">
        <v>30.3</v>
      </c>
      <c r="P66" s="9">
        <v>1.2</v>
      </c>
    </row>
    <row r="67" spans="1:16" ht="11.1" customHeight="1">
      <c r="A67" s="7">
        <v>851.01</v>
      </c>
      <c r="B67" s="29" t="s">
        <v>73</v>
      </c>
      <c r="C67" s="29"/>
      <c r="D67" s="10">
        <v>200</v>
      </c>
      <c r="E67" s="9">
        <v>0.3</v>
      </c>
      <c r="F67" s="9">
        <v>0.1</v>
      </c>
      <c r="G67" s="9">
        <v>26.1</v>
      </c>
      <c r="H67" s="9">
        <v>105.8</v>
      </c>
      <c r="I67" s="30"/>
      <c r="J67" s="30"/>
      <c r="K67" s="30"/>
      <c r="L67" s="30"/>
      <c r="M67" s="9">
        <v>0.7</v>
      </c>
      <c r="N67" s="9"/>
      <c r="O67" s="9"/>
      <c r="P67" s="9">
        <v>0.1</v>
      </c>
    </row>
    <row r="68" spans="1:16" ht="11.1" customHeight="1">
      <c r="A68" s="7">
        <v>875.03</v>
      </c>
      <c r="B68" s="29" t="s">
        <v>28</v>
      </c>
      <c r="C68" s="29"/>
      <c r="D68" s="10">
        <v>45</v>
      </c>
      <c r="E68" s="9">
        <v>1.4</v>
      </c>
      <c r="F68" s="9">
        <v>0.5</v>
      </c>
      <c r="G68" s="9">
        <v>7.2</v>
      </c>
      <c r="H68" s="9">
        <v>34.200000000000003</v>
      </c>
      <c r="I68" s="30"/>
      <c r="J68" s="30"/>
      <c r="K68" s="30"/>
      <c r="L68" s="30"/>
      <c r="M68" s="9">
        <v>2.7</v>
      </c>
      <c r="N68" s="9">
        <v>8.1</v>
      </c>
      <c r="O68" s="9">
        <v>1.8</v>
      </c>
      <c r="P68" s="9"/>
    </row>
    <row r="69" spans="1:16" ht="11.1" customHeight="1">
      <c r="A69" s="7">
        <v>876.02</v>
      </c>
      <c r="B69" s="29" t="s">
        <v>29</v>
      </c>
      <c r="C69" s="29"/>
      <c r="D69" s="10">
        <v>25</v>
      </c>
      <c r="E69" s="9">
        <v>0.7</v>
      </c>
      <c r="F69" s="9">
        <v>0.2</v>
      </c>
      <c r="G69" s="9">
        <v>4</v>
      </c>
      <c r="H69" s="9">
        <v>19</v>
      </c>
      <c r="I69" s="30"/>
      <c r="J69" s="30"/>
      <c r="K69" s="30"/>
      <c r="L69" s="30"/>
      <c r="M69" s="9">
        <v>1.5</v>
      </c>
      <c r="N69" s="9">
        <v>4.5</v>
      </c>
      <c r="O69" s="9">
        <v>1</v>
      </c>
      <c r="P69" s="9"/>
    </row>
    <row r="70" spans="1:16" ht="11.1" customHeight="1">
      <c r="A70" s="32" t="s">
        <v>30</v>
      </c>
      <c r="B70" s="32"/>
      <c r="C70" s="32"/>
      <c r="D70" s="32"/>
      <c r="E70" s="9">
        <f>E64+E65+E66+E67+E68+E69</f>
        <v>25.9</v>
      </c>
      <c r="F70" s="9">
        <f>F64+F65+F66+F67+F68+F69</f>
        <v>26.099999999999998</v>
      </c>
      <c r="G70" s="9">
        <f>G64+G65+G66+G67+G68+G69</f>
        <v>111.60000000000001</v>
      </c>
      <c r="H70" s="9">
        <f>H64+H65+H66+H67+H68+H69</f>
        <v>713.6</v>
      </c>
      <c r="I70" s="30">
        <f>I64+I65+I66</f>
        <v>21</v>
      </c>
      <c r="J70" s="30"/>
      <c r="K70" s="30"/>
      <c r="L70" s="30"/>
      <c r="M70" s="9">
        <f>M64+M65+M66+M67+M68+M69</f>
        <v>338.59999999999997</v>
      </c>
      <c r="N70" s="9">
        <f>N64+N65+N66+N67+N68+N69</f>
        <v>358</v>
      </c>
      <c r="O70" s="9">
        <f>O64+O65+O66+O67+O68+O69</f>
        <v>87</v>
      </c>
      <c r="P70" s="9">
        <f>P64+P65+P66+P67+P68+P69</f>
        <v>3.9</v>
      </c>
    </row>
    <row r="71" spans="1:16" ht="11.1" customHeight="1">
      <c r="A71" s="32" t="s">
        <v>31</v>
      </c>
      <c r="B71" s="32"/>
      <c r="C71" s="32"/>
      <c r="D71" s="32"/>
      <c r="E71" s="9">
        <v>25.9</v>
      </c>
      <c r="F71" s="9">
        <v>26.1</v>
      </c>
      <c r="G71" s="9">
        <v>111.6</v>
      </c>
      <c r="H71" s="9">
        <v>713.6</v>
      </c>
      <c r="I71" s="30">
        <v>21</v>
      </c>
      <c r="J71" s="30"/>
      <c r="K71" s="30"/>
      <c r="L71" s="30"/>
      <c r="M71" s="9">
        <v>338.6</v>
      </c>
      <c r="N71" s="9">
        <v>358</v>
      </c>
      <c r="O71" s="9">
        <v>87</v>
      </c>
      <c r="P71" s="9">
        <v>3.9</v>
      </c>
    </row>
    <row r="72" spans="1:16" ht="11.1" customHeight="1">
      <c r="A72" s="32" t="s">
        <v>32</v>
      </c>
      <c r="B72" s="32"/>
      <c r="C72" s="32"/>
      <c r="D72" s="32"/>
      <c r="E72" s="9">
        <v>25.9</v>
      </c>
      <c r="F72" s="9">
        <v>26.1</v>
      </c>
      <c r="G72" s="9">
        <v>111.6</v>
      </c>
      <c r="H72" s="9">
        <v>713.6</v>
      </c>
      <c r="I72" s="30">
        <v>21</v>
      </c>
      <c r="J72" s="30"/>
      <c r="K72" s="30"/>
      <c r="L72" s="30"/>
      <c r="M72" s="9">
        <v>338.6</v>
      </c>
      <c r="N72" s="9">
        <v>358</v>
      </c>
      <c r="O72" s="9">
        <v>87</v>
      </c>
      <c r="P72" s="9">
        <v>3.9</v>
      </c>
    </row>
    <row r="73" spans="1:16" ht="11.1" customHeight="1">
      <c r="E73" s="4" t="s">
        <v>7</v>
      </c>
      <c r="F73" s="19" t="s">
        <v>37</v>
      </c>
      <c r="G73" s="20"/>
      <c r="H73" s="20"/>
      <c r="J73" s="21"/>
      <c r="K73" s="21"/>
    </row>
    <row r="74" spans="1:16" ht="11.1" customHeight="1">
      <c r="D74" s="21" t="s">
        <v>9</v>
      </c>
      <c r="E74" s="21"/>
      <c r="F74" s="1" t="s">
        <v>10</v>
      </c>
      <c r="J74" s="21"/>
      <c r="K74" s="21"/>
    </row>
    <row r="75" spans="1:16" ht="21.95" customHeight="1">
      <c r="A75" s="22" t="s">
        <v>11</v>
      </c>
      <c r="B75" s="22" t="s">
        <v>12</v>
      </c>
      <c r="C75" s="22"/>
      <c r="D75" s="22" t="s">
        <v>13</v>
      </c>
      <c r="E75" s="26" t="s">
        <v>14</v>
      </c>
      <c r="F75" s="26"/>
      <c r="G75" s="26"/>
      <c r="H75" s="22" t="s">
        <v>15</v>
      </c>
      <c r="I75" s="26" t="s">
        <v>16</v>
      </c>
      <c r="J75" s="26"/>
      <c r="K75" s="26"/>
      <c r="L75" s="26"/>
      <c r="M75" s="26" t="s">
        <v>17</v>
      </c>
      <c r="N75" s="26"/>
      <c r="O75" s="26"/>
      <c r="P75" s="26"/>
    </row>
    <row r="76" spans="1:16" ht="21.95" customHeight="1">
      <c r="A76" s="23"/>
      <c r="B76" s="24"/>
      <c r="C76" s="25"/>
      <c r="D76" s="23"/>
      <c r="E76" s="5" t="s">
        <v>18</v>
      </c>
      <c r="F76" s="5" t="s">
        <v>19</v>
      </c>
      <c r="G76" s="5" t="s">
        <v>20</v>
      </c>
      <c r="H76" s="23"/>
      <c r="I76" s="26" t="s">
        <v>21</v>
      </c>
      <c r="J76" s="26"/>
      <c r="K76" s="26"/>
      <c r="L76" s="26"/>
      <c r="M76" s="5" t="s">
        <v>22</v>
      </c>
      <c r="N76" s="5" t="s">
        <v>23</v>
      </c>
      <c r="O76" s="5" t="s">
        <v>24</v>
      </c>
      <c r="P76" s="5" t="s">
        <v>25</v>
      </c>
    </row>
    <row r="77" spans="1:16" ht="11.1" customHeight="1">
      <c r="A77" s="6">
        <v>1</v>
      </c>
      <c r="B77" s="27">
        <v>2</v>
      </c>
      <c r="C77" s="27"/>
      <c r="D77" s="6">
        <v>3</v>
      </c>
      <c r="E77" s="6">
        <v>4</v>
      </c>
      <c r="F77" s="6">
        <v>5</v>
      </c>
      <c r="G77" s="6">
        <v>6</v>
      </c>
      <c r="H77" s="6">
        <v>7</v>
      </c>
      <c r="I77" s="27">
        <v>8</v>
      </c>
      <c r="J77" s="27"/>
      <c r="K77" s="27"/>
      <c r="L77" s="27"/>
      <c r="M77" s="6">
        <v>9</v>
      </c>
      <c r="N77" s="6">
        <v>10</v>
      </c>
      <c r="O77" s="6">
        <v>11</v>
      </c>
      <c r="P77" s="6">
        <v>12</v>
      </c>
    </row>
    <row r="78" spans="1:16" ht="11.1" customHeight="1">
      <c r="A78" s="28" t="s">
        <v>26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</row>
    <row r="79" spans="1:16" ht="11.1" customHeight="1">
      <c r="A79" s="28" t="s">
        <v>27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</row>
    <row r="80" spans="1:16" ht="24" customHeight="1">
      <c r="A80" s="7">
        <v>71.010000000000005</v>
      </c>
      <c r="B80" s="29" t="s">
        <v>74</v>
      </c>
      <c r="C80" s="29"/>
      <c r="D80" s="8" t="s">
        <v>36</v>
      </c>
      <c r="E80" s="14">
        <v>8.6999999999999993</v>
      </c>
      <c r="F80" s="14">
        <v>7.5</v>
      </c>
      <c r="G80" s="14">
        <v>25.3</v>
      </c>
      <c r="H80" s="14">
        <v>192.4</v>
      </c>
      <c r="I80" s="30">
        <v>5.6</v>
      </c>
      <c r="J80" s="30"/>
      <c r="K80" s="30"/>
      <c r="L80" s="30"/>
      <c r="M80" s="14">
        <v>157.5</v>
      </c>
      <c r="N80" s="14">
        <v>115.6</v>
      </c>
      <c r="O80" s="14">
        <v>27.9</v>
      </c>
      <c r="P80" s="14">
        <v>1.4</v>
      </c>
    </row>
    <row r="81" spans="1:16" ht="11.25" customHeight="1">
      <c r="A81" s="11">
        <v>480</v>
      </c>
      <c r="B81" s="31" t="s">
        <v>75</v>
      </c>
      <c r="C81" s="29"/>
      <c r="D81" s="12" t="s">
        <v>78</v>
      </c>
      <c r="E81" s="14">
        <v>11.6</v>
      </c>
      <c r="F81" s="14">
        <v>11.1</v>
      </c>
      <c r="G81" s="14">
        <v>33.6</v>
      </c>
      <c r="H81" s="14">
        <v>256.89999999999998</v>
      </c>
      <c r="I81" s="30">
        <v>10.7</v>
      </c>
      <c r="J81" s="30"/>
      <c r="K81" s="30"/>
      <c r="L81" s="30"/>
      <c r="M81" s="14">
        <v>207.4</v>
      </c>
      <c r="N81" s="14">
        <v>214.3</v>
      </c>
      <c r="O81" s="14">
        <v>49.1</v>
      </c>
      <c r="P81" s="14">
        <v>2.1</v>
      </c>
    </row>
    <row r="82" spans="1:16" ht="24" customHeight="1">
      <c r="A82" s="7">
        <v>808.01</v>
      </c>
      <c r="B82" s="31" t="s">
        <v>76</v>
      </c>
      <c r="C82" s="29"/>
      <c r="D82" s="10">
        <v>150</v>
      </c>
      <c r="E82" s="14">
        <v>3.7</v>
      </c>
      <c r="F82" s="14">
        <v>7.5</v>
      </c>
      <c r="G82" s="14">
        <v>22.3</v>
      </c>
      <c r="H82" s="14">
        <v>236</v>
      </c>
      <c r="I82" s="30"/>
      <c r="J82" s="30"/>
      <c r="K82" s="30"/>
      <c r="L82" s="30"/>
      <c r="M82" s="14"/>
      <c r="N82" s="14"/>
      <c r="O82" s="14"/>
      <c r="P82" s="14"/>
    </row>
    <row r="83" spans="1:16" ht="23.25" customHeight="1">
      <c r="A83" s="7">
        <v>853.01</v>
      </c>
      <c r="B83" s="29" t="s">
        <v>77</v>
      </c>
      <c r="C83" s="29"/>
      <c r="D83" s="10">
        <v>200</v>
      </c>
      <c r="E83" s="14">
        <v>0.4</v>
      </c>
      <c r="F83" s="14">
        <v>0.1</v>
      </c>
      <c r="G83" s="14">
        <v>18.7</v>
      </c>
      <c r="H83" s="14">
        <v>77.599999999999994</v>
      </c>
      <c r="I83" s="30">
        <v>2.8</v>
      </c>
      <c r="J83" s="30"/>
      <c r="K83" s="30"/>
      <c r="L83" s="30"/>
      <c r="M83" s="14">
        <v>7.5</v>
      </c>
      <c r="N83" s="14">
        <v>13.8</v>
      </c>
      <c r="O83" s="14">
        <v>3.5</v>
      </c>
      <c r="P83" s="14">
        <v>0.3</v>
      </c>
    </row>
    <row r="84" spans="1:16" ht="11.1" customHeight="1">
      <c r="A84" s="7">
        <v>875.03</v>
      </c>
      <c r="B84" s="29" t="s">
        <v>28</v>
      </c>
      <c r="C84" s="29"/>
      <c r="D84" s="10">
        <v>45</v>
      </c>
      <c r="E84" s="14">
        <v>1.4</v>
      </c>
      <c r="F84" s="14">
        <v>0.5</v>
      </c>
      <c r="G84" s="14">
        <v>7.2</v>
      </c>
      <c r="H84" s="14">
        <v>34.200000000000003</v>
      </c>
      <c r="I84" s="30"/>
      <c r="J84" s="30"/>
      <c r="K84" s="30"/>
      <c r="L84" s="30"/>
      <c r="M84" s="14">
        <v>2.7</v>
      </c>
      <c r="N84" s="14">
        <v>8.1</v>
      </c>
      <c r="O84" s="14">
        <v>1.8</v>
      </c>
      <c r="P84" s="14"/>
    </row>
    <row r="85" spans="1:16" ht="11.1" customHeight="1">
      <c r="A85" s="7">
        <v>876.02</v>
      </c>
      <c r="B85" s="29" t="s">
        <v>29</v>
      </c>
      <c r="C85" s="29"/>
      <c r="D85" s="10">
        <v>25</v>
      </c>
      <c r="E85" s="14">
        <v>0.7</v>
      </c>
      <c r="F85" s="14">
        <v>0.2</v>
      </c>
      <c r="G85" s="14">
        <v>4</v>
      </c>
      <c r="H85" s="14">
        <v>19</v>
      </c>
      <c r="I85" s="30"/>
      <c r="J85" s="30"/>
      <c r="K85" s="30"/>
      <c r="L85" s="30"/>
      <c r="M85" s="14">
        <v>1.5</v>
      </c>
      <c r="N85" s="14">
        <v>4.5</v>
      </c>
      <c r="O85" s="14">
        <v>1</v>
      </c>
      <c r="P85" s="14"/>
    </row>
    <row r="86" spans="1:16" ht="11.1" customHeight="1">
      <c r="A86" s="32" t="s">
        <v>30</v>
      </c>
      <c r="B86" s="32"/>
      <c r="C86" s="32"/>
      <c r="D86" s="32"/>
      <c r="E86" s="9">
        <f>E80+E81+E82+E83+E84+E85</f>
        <v>26.499999999999993</v>
      </c>
      <c r="F86" s="9">
        <f>F80+F81+F82+F83+F84+F85</f>
        <v>26.900000000000002</v>
      </c>
      <c r="G86" s="9">
        <f>G80+G81+G82+G83+G84+G85</f>
        <v>111.10000000000001</v>
      </c>
      <c r="H86" s="9">
        <f>H80+H81+H82+H83+H84+H85</f>
        <v>816.1</v>
      </c>
      <c r="I86" s="30">
        <f>I80+I81+I83</f>
        <v>19.099999999999998</v>
      </c>
      <c r="J86" s="30"/>
      <c r="K86" s="30"/>
      <c r="L86" s="30"/>
      <c r="M86" s="9">
        <f>M80+M81+M82+M83+M84+M85</f>
        <v>376.59999999999997</v>
      </c>
      <c r="N86" s="9">
        <f>N80+N81+N82+N83+N84+N85</f>
        <v>356.3</v>
      </c>
      <c r="O86" s="9">
        <f>O80+O81+O82+O83+O84+O85</f>
        <v>83.3</v>
      </c>
      <c r="P86" s="9">
        <f>P80+P81+P82+P83+P84+P85</f>
        <v>3.8</v>
      </c>
    </row>
    <row r="87" spans="1:16" ht="11.1" customHeight="1">
      <c r="A87" s="32" t="s">
        <v>31</v>
      </c>
      <c r="B87" s="32"/>
      <c r="C87" s="32"/>
      <c r="D87" s="32"/>
      <c r="E87" s="9">
        <v>26.5</v>
      </c>
      <c r="F87" s="9">
        <v>26.9</v>
      </c>
      <c r="G87" s="9">
        <v>111.1</v>
      </c>
      <c r="H87" s="9">
        <v>816.1</v>
      </c>
      <c r="I87" s="30">
        <v>19.100000000000001</v>
      </c>
      <c r="J87" s="30"/>
      <c r="K87" s="30"/>
      <c r="L87" s="30"/>
      <c r="M87" s="9">
        <v>376.6</v>
      </c>
      <c r="N87" s="9">
        <v>356.3</v>
      </c>
      <c r="O87" s="9">
        <v>83.3</v>
      </c>
      <c r="P87" s="9">
        <v>3.8</v>
      </c>
    </row>
    <row r="88" spans="1:16" ht="11.1" customHeight="1">
      <c r="A88" s="32" t="s">
        <v>32</v>
      </c>
      <c r="B88" s="32"/>
      <c r="C88" s="32"/>
      <c r="D88" s="32"/>
      <c r="E88" s="9">
        <v>26.5</v>
      </c>
      <c r="F88" s="9">
        <v>26.9</v>
      </c>
      <c r="G88" s="9">
        <v>111.1</v>
      </c>
      <c r="H88" s="9">
        <v>816.1</v>
      </c>
      <c r="I88" s="30">
        <v>19.100000000000001</v>
      </c>
      <c r="J88" s="30"/>
      <c r="K88" s="30"/>
      <c r="L88" s="30"/>
      <c r="M88" s="9">
        <v>376.6</v>
      </c>
      <c r="N88" s="9">
        <v>356.3</v>
      </c>
      <c r="O88" s="9">
        <v>83.3</v>
      </c>
      <c r="P88" s="9">
        <v>3.8</v>
      </c>
    </row>
    <row r="89" spans="1:16" ht="11.1" customHeight="1">
      <c r="E89" s="4" t="s">
        <v>7</v>
      </c>
      <c r="F89" s="19" t="s">
        <v>8</v>
      </c>
      <c r="G89" s="20"/>
      <c r="H89" s="20"/>
      <c r="J89" s="21"/>
      <c r="K89" s="21"/>
    </row>
    <row r="90" spans="1:16" ht="11.1" customHeight="1">
      <c r="D90" s="21" t="s">
        <v>9</v>
      </c>
      <c r="E90" s="21"/>
      <c r="F90" s="1" t="s">
        <v>39</v>
      </c>
      <c r="J90" s="21"/>
      <c r="K90" s="21"/>
    </row>
    <row r="91" spans="1:16" ht="21.95" customHeight="1">
      <c r="A91" s="22" t="s">
        <v>11</v>
      </c>
      <c r="B91" s="22" t="s">
        <v>12</v>
      </c>
      <c r="C91" s="22"/>
      <c r="D91" s="22" t="s">
        <v>13</v>
      </c>
      <c r="E91" s="26" t="s">
        <v>14</v>
      </c>
      <c r="F91" s="26"/>
      <c r="G91" s="26"/>
      <c r="H91" s="22" t="s">
        <v>15</v>
      </c>
      <c r="I91" s="26" t="s">
        <v>16</v>
      </c>
      <c r="J91" s="26"/>
      <c r="K91" s="26"/>
      <c r="L91" s="26"/>
      <c r="M91" s="26" t="s">
        <v>17</v>
      </c>
      <c r="N91" s="26"/>
      <c r="O91" s="26"/>
      <c r="P91" s="26"/>
    </row>
    <row r="92" spans="1:16" ht="21.95" customHeight="1">
      <c r="A92" s="23"/>
      <c r="B92" s="24"/>
      <c r="C92" s="25"/>
      <c r="D92" s="23"/>
      <c r="E92" s="5" t="s">
        <v>18</v>
      </c>
      <c r="F92" s="5" t="s">
        <v>19</v>
      </c>
      <c r="G92" s="5" t="s">
        <v>20</v>
      </c>
      <c r="H92" s="23"/>
      <c r="I92" s="26" t="s">
        <v>21</v>
      </c>
      <c r="J92" s="26"/>
      <c r="K92" s="26"/>
      <c r="L92" s="26"/>
      <c r="M92" s="5" t="s">
        <v>22</v>
      </c>
      <c r="N92" s="5" t="s">
        <v>23</v>
      </c>
      <c r="O92" s="5" t="s">
        <v>24</v>
      </c>
      <c r="P92" s="5" t="s">
        <v>25</v>
      </c>
    </row>
    <row r="93" spans="1:16" ht="11.1" customHeight="1">
      <c r="A93" s="6">
        <v>1</v>
      </c>
      <c r="B93" s="27">
        <v>2</v>
      </c>
      <c r="C93" s="27"/>
      <c r="D93" s="6">
        <v>3</v>
      </c>
      <c r="E93" s="6">
        <v>4</v>
      </c>
      <c r="F93" s="6">
        <v>5</v>
      </c>
      <c r="G93" s="6">
        <v>6</v>
      </c>
      <c r="H93" s="6">
        <v>7</v>
      </c>
      <c r="I93" s="27">
        <v>8</v>
      </c>
      <c r="J93" s="27"/>
      <c r="K93" s="27"/>
      <c r="L93" s="27"/>
      <c r="M93" s="6">
        <v>9</v>
      </c>
      <c r="N93" s="6">
        <v>10</v>
      </c>
      <c r="O93" s="6">
        <v>11</v>
      </c>
      <c r="P93" s="6">
        <v>12</v>
      </c>
    </row>
    <row r="94" spans="1:16" ht="11.1" customHeight="1">
      <c r="A94" s="28" t="s">
        <v>26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</row>
    <row r="95" spans="1:16" ht="11.1" customHeight="1">
      <c r="A95" s="28" t="s">
        <v>27</v>
      </c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</row>
    <row r="96" spans="1:16" ht="21.95" customHeight="1">
      <c r="A96" s="10">
        <v>57</v>
      </c>
      <c r="B96" s="29" t="s">
        <v>79</v>
      </c>
      <c r="C96" s="29"/>
      <c r="D96" s="8" t="s">
        <v>36</v>
      </c>
      <c r="E96" s="9">
        <v>4.2</v>
      </c>
      <c r="F96" s="9">
        <v>8.4</v>
      </c>
      <c r="G96" s="9">
        <v>12.2</v>
      </c>
      <c r="H96" s="9">
        <v>122.7</v>
      </c>
      <c r="I96" s="30">
        <v>13.1</v>
      </c>
      <c r="J96" s="30"/>
      <c r="K96" s="30"/>
      <c r="L96" s="30"/>
      <c r="M96" s="9">
        <v>144.19999999999999</v>
      </c>
      <c r="N96" s="9">
        <v>80.400000000000006</v>
      </c>
      <c r="O96" s="9">
        <v>28.8</v>
      </c>
      <c r="P96" s="9">
        <v>1.1000000000000001</v>
      </c>
    </row>
    <row r="97" spans="1:16" ht="21.95" customHeight="1">
      <c r="A97" s="11" t="s">
        <v>50</v>
      </c>
      <c r="B97" s="31" t="s">
        <v>92</v>
      </c>
      <c r="C97" s="29"/>
      <c r="D97" s="13" t="s">
        <v>51</v>
      </c>
      <c r="E97" s="9">
        <v>15.6</v>
      </c>
      <c r="F97" s="9">
        <v>12.1</v>
      </c>
      <c r="G97" s="9">
        <v>48.2</v>
      </c>
      <c r="H97" s="9">
        <v>306.5</v>
      </c>
      <c r="I97" s="30">
        <v>3</v>
      </c>
      <c r="J97" s="30"/>
      <c r="K97" s="30"/>
      <c r="L97" s="30"/>
      <c r="M97" s="9">
        <v>220.2</v>
      </c>
      <c r="N97" s="9">
        <v>244.4</v>
      </c>
      <c r="O97" s="9">
        <v>44.4</v>
      </c>
      <c r="P97" s="9">
        <v>2.1</v>
      </c>
    </row>
    <row r="98" spans="1:16" ht="11.1" customHeight="1">
      <c r="A98" s="10">
        <v>593</v>
      </c>
      <c r="B98" s="29" t="s">
        <v>52</v>
      </c>
      <c r="C98" s="29"/>
      <c r="D98" s="10">
        <v>25</v>
      </c>
      <c r="E98" s="9">
        <v>3.7</v>
      </c>
      <c r="F98" s="9">
        <v>5.7</v>
      </c>
      <c r="G98" s="9">
        <v>12.3</v>
      </c>
      <c r="H98" s="9">
        <v>226</v>
      </c>
      <c r="I98" s="30"/>
      <c r="J98" s="30"/>
      <c r="K98" s="30"/>
      <c r="L98" s="30"/>
      <c r="M98" s="9"/>
      <c r="N98" s="9"/>
      <c r="O98" s="9"/>
      <c r="P98" s="9"/>
    </row>
    <row r="99" spans="1:16" ht="11.1" customHeight="1">
      <c r="A99" s="7">
        <v>856.01</v>
      </c>
      <c r="B99" s="29" t="s">
        <v>80</v>
      </c>
      <c r="C99" s="29"/>
      <c r="D99" s="10">
        <v>200</v>
      </c>
      <c r="E99" s="9">
        <v>0.1</v>
      </c>
      <c r="F99" s="9">
        <v>0.1</v>
      </c>
      <c r="G99" s="9">
        <v>26.4</v>
      </c>
      <c r="H99" s="9">
        <v>107.5</v>
      </c>
      <c r="I99" s="30">
        <v>2.5</v>
      </c>
      <c r="J99" s="30"/>
      <c r="K99" s="30"/>
      <c r="L99" s="30"/>
      <c r="M99" s="9">
        <v>4.7</v>
      </c>
      <c r="N99" s="9">
        <v>2.8</v>
      </c>
      <c r="O99" s="9">
        <v>2.2999999999999998</v>
      </c>
      <c r="P99" s="9">
        <v>0.6</v>
      </c>
    </row>
    <row r="100" spans="1:16" ht="11.1" customHeight="1">
      <c r="A100" s="7">
        <v>875.03</v>
      </c>
      <c r="B100" s="29" t="s">
        <v>28</v>
      </c>
      <c r="C100" s="29"/>
      <c r="D100" s="10">
        <v>45</v>
      </c>
      <c r="E100" s="9">
        <v>1.4</v>
      </c>
      <c r="F100" s="9">
        <v>0.5</v>
      </c>
      <c r="G100" s="9">
        <v>7.2</v>
      </c>
      <c r="H100" s="9">
        <v>34.200000000000003</v>
      </c>
      <c r="I100" s="30"/>
      <c r="J100" s="30"/>
      <c r="K100" s="30"/>
      <c r="L100" s="30"/>
      <c r="M100" s="9">
        <v>2.7</v>
      </c>
      <c r="N100" s="9">
        <v>8.1</v>
      </c>
      <c r="O100" s="9">
        <v>1.8</v>
      </c>
      <c r="P100" s="9"/>
    </row>
    <row r="101" spans="1:16" ht="11.1" customHeight="1">
      <c r="A101" s="7">
        <v>876.02</v>
      </c>
      <c r="B101" s="29" t="s">
        <v>29</v>
      </c>
      <c r="C101" s="29"/>
      <c r="D101" s="10">
        <v>25</v>
      </c>
      <c r="E101" s="9">
        <v>0.7</v>
      </c>
      <c r="F101" s="9">
        <v>0.2</v>
      </c>
      <c r="G101" s="9">
        <v>4</v>
      </c>
      <c r="H101" s="9">
        <v>19</v>
      </c>
      <c r="I101" s="30"/>
      <c r="J101" s="30"/>
      <c r="K101" s="30"/>
      <c r="L101" s="30"/>
      <c r="M101" s="9">
        <v>1.5</v>
      </c>
      <c r="N101" s="9">
        <v>4.5</v>
      </c>
      <c r="O101" s="9">
        <v>1</v>
      </c>
      <c r="P101" s="9"/>
    </row>
    <row r="102" spans="1:16" ht="11.1" customHeight="1">
      <c r="A102" s="32" t="s">
        <v>30</v>
      </c>
      <c r="B102" s="32"/>
      <c r="C102" s="32"/>
      <c r="D102" s="32"/>
      <c r="E102" s="9">
        <f>E96+E97+E98+E99+E100+E101</f>
        <v>25.7</v>
      </c>
      <c r="F102" s="9">
        <f>F96+F97+F98+F99+F100+F101</f>
        <v>27</v>
      </c>
      <c r="G102" s="9">
        <f>G96+G97+G98+G99+G100+G101</f>
        <v>110.3</v>
      </c>
      <c r="H102" s="9">
        <f>H96+H97+H98+H99+H100+H101</f>
        <v>815.90000000000009</v>
      </c>
      <c r="I102" s="30">
        <f>I96+I97+I99</f>
        <v>18.600000000000001</v>
      </c>
      <c r="J102" s="30"/>
      <c r="K102" s="30"/>
      <c r="L102" s="30"/>
      <c r="M102" s="9">
        <f>M96+M97+M98+M99+M100+M101</f>
        <v>373.29999999999995</v>
      </c>
      <c r="N102" s="9">
        <f>N96+N97+N98+N99+N100+N101</f>
        <v>340.20000000000005</v>
      </c>
      <c r="O102" s="9">
        <f>O96+O97+O98+O99+O100+O101</f>
        <v>78.3</v>
      </c>
      <c r="P102" s="9">
        <f>P96+P97+P98+P99+P100+P101</f>
        <v>3.8000000000000003</v>
      </c>
    </row>
    <row r="103" spans="1:16" ht="11.1" customHeight="1">
      <c r="A103" s="32" t="s">
        <v>31</v>
      </c>
      <c r="B103" s="32"/>
      <c r="C103" s="32"/>
      <c r="D103" s="32"/>
      <c r="E103" s="9">
        <v>25.7</v>
      </c>
      <c r="F103" s="9">
        <v>27</v>
      </c>
      <c r="G103" s="9">
        <v>110.3</v>
      </c>
      <c r="H103" s="9">
        <v>815.9</v>
      </c>
      <c r="I103" s="30">
        <v>18.600000000000001</v>
      </c>
      <c r="J103" s="30"/>
      <c r="K103" s="30"/>
      <c r="L103" s="30"/>
      <c r="M103" s="9">
        <v>373.3</v>
      </c>
      <c r="N103" s="9">
        <v>340.2</v>
      </c>
      <c r="O103" s="9">
        <v>78.3</v>
      </c>
      <c r="P103" s="9">
        <v>3.8</v>
      </c>
    </row>
    <row r="104" spans="1:16" ht="11.1" customHeight="1">
      <c r="A104" s="32" t="s">
        <v>32</v>
      </c>
      <c r="B104" s="32"/>
      <c r="C104" s="32"/>
      <c r="D104" s="32"/>
      <c r="E104" s="9">
        <v>25.7</v>
      </c>
      <c r="F104" s="9">
        <v>27</v>
      </c>
      <c r="G104" s="9">
        <v>110.3</v>
      </c>
      <c r="H104" s="9">
        <v>815.9</v>
      </c>
      <c r="I104" s="30">
        <v>18.600000000000001</v>
      </c>
      <c r="J104" s="30"/>
      <c r="K104" s="30"/>
      <c r="L104" s="30"/>
      <c r="M104" s="9">
        <v>373.3</v>
      </c>
      <c r="N104" s="9">
        <v>340.2</v>
      </c>
      <c r="O104" s="9">
        <v>78.3</v>
      </c>
      <c r="P104" s="9">
        <v>3.8</v>
      </c>
    </row>
    <row r="105" spans="1:16" ht="11.1" customHeight="1">
      <c r="E105" s="4" t="s">
        <v>7</v>
      </c>
      <c r="F105" s="19" t="s">
        <v>33</v>
      </c>
      <c r="G105" s="20"/>
      <c r="H105" s="20"/>
      <c r="J105" s="21"/>
      <c r="K105" s="21"/>
    </row>
    <row r="106" spans="1:16" ht="11.1" customHeight="1">
      <c r="D106" s="21" t="s">
        <v>9</v>
      </c>
      <c r="E106" s="21"/>
      <c r="F106" s="1" t="s">
        <v>39</v>
      </c>
      <c r="J106" s="21"/>
      <c r="K106" s="21"/>
    </row>
    <row r="107" spans="1:16" ht="21.95" customHeight="1">
      <c r="A107" s="22" t="s">
        <v>11</v>
      </c>
      <c r="B107" s="22" t="s">
        <v>12</v>
      </c>
      <c r="C107" s="22"/>
      <c r="D107" s="22" t="s">
        <v>13</v>
      </c>
      <c r="E107" s="26" t="s">
        <v>14</v>
      </c>
      <c r="F107" s="26"/>
      <c r="G107" s="26"/>
      <c r="H107" s="22" t="s">
        <v>15</v>
      </c>
      <c r="I107" s="26" t="s">
        <v>16</v>
      </c>
      <c r="J107" s="26"/>
      <c r="K107" s="26"/>
      <c r="L107" s="26"/>
      <c r="M107" s="26" t="s">
        <v>17</v>
      </c>
      <c r="N107" s="26"/>
      <c r="O107" s="26"/>
      <c r="P107" s="26"/>
    </row>
    <row r="108" spans="1:16" ht="21.95" customHeight="1">
      <c r="A108" s="23"/>
      <c r="B108" s="24"/>
      <c r="C108" s="25"/>
      <c r="D108" s="23"/>
      <c r="E108" s="5" t="s">
        <v>18</v>
      </c>
      <c r="F108" s="5" t="s">
        <v>19</v>
      </c>
      <c r="G108" s="5" t="s">
        <v>20</v>
      </c>
      <c r="H108" s="23"/>
      <c r="I108" s="26" t="s">
        <v>21</v>
      </c>
      <c r="J108" s="26"/>
      <c r="K108" s="26"/>
      <c r="L108" s="26"/>
      <c r="M108" s="5" t="s">
        <v>22</v>
      </c>
      <c r="N108" s="5" t="s">
        <v>23</v>
      </c>
      <c r="O108" s="5" t="s">
        <v>24</v>
      </c>
      <c r="P108" s="5" t="s">
        <v>25</v>
      </c>
    </row>
    <row r="109" spans="1:16" ht="11.1" customHeight="1">
      <c r="A109" s="6">
        <v>1</v>
      </c>
      <c r="B109" s="27">
        <v>2</v>
      </c>
      <c r="C109" s="27"/>
      <c r="D109" s="6">
        <v>3</v>
      </c>
      <c r="E109" s="6">
        <v>4</v>
      </c>
      <c r="F109" s="6">
        <v>5</v>
      </c>
      <c r="G109" s="6">
        <v>6</v>
      </c>
      <c r="H109" s="6">
        <v>7</v>
      </c>
      <c r="I109" s="27">
        <v>8</v>
      </c>
      <c r="J109" s="27"/>
      <c r="K109" s="27"/>
      <c r="L109" s="27"/>
      <c r="M109" s="6">
        <v>9</v>
      </c>
      <c r="N109" s="6">
        <v>10</v>
      </c>
      <c r="O109" s="6">
        <v>11</v>
      </c>
      <c r="P109" s="6">
        <v>12</v>
      </c>
    </row>
    <row r="110" spans="1:16" ht="11.1" customHeight="1">
      <c r="A110" s="28" t="s">
        <v>26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</row>
    <row r="111" spans="1:16" ht="11.1" customHeight="1">
      <c r="A111" s="28" t="s">
        <v>27</v>
      </c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</row>
    <row r="112" spans="1:16" ht="35.25" customHeight="1">
      <c r="A112" s="7">
        <v>25.03</v>
      </c>
      <c r="B112" s="29" t="s">
        <v>66</v>
      </c>
      <c r="C112" s="29"/>
      <c r="D112" s="8" t="s">
        <v>36</v>
      </c>
      <c r="E112" s="9">
        <v>4.4000000000000004</v>
      </c>
      <c r="F112" s="9">
        <v>8.5</v>
      </c>
      <c r="G112" s="9">
        <v>17.3</v>
      </c>
      <c r="H112" s="9">
        <v>144.19999999999999</v>
      </c>
      <c r="I112" s="30">
        <v>7</v>
      </c>
      <c r="J112" s="30"/>
      <c r="K112" s="30"/>
      <c r="L112" s="30"/>
      <c r="M112" s="9">
        <v>106.6</v>
      </c>
      <c r="N112" s="9">
        <v>75.7</v>
      </c>
      <c r="O112" s="9">
        <v>20.2</v>
      </c>
      <c r="P112" s="9">
        <v>0.8</v>
      </c>
    </row>
    <row r="113" spans="1:16" ht="23.25" customHeight="1">
      <c r="A113" s="10">
        <v>265</v>
      </c>
      <c r="B113" s="29" t="s">
        <v>81</v>
      </c>
      <c r="C113" s="29"/>
      <c r="D113" s="10">
        <v>100</v>
      </c>
      <c r="E113" s="9">
        <v>13.2</v>
      </c>
      <c r="F113" s="9">
        <v>8.6999999999999993</v>
      </c>
      <c r="G113" s="9">
        <v>26.3</v>
      </c>
      <c r="H113" s="9">
        <v>288.3</v>
      </c>
      <c r="I113" s="30">
        <v>1.2</v>
      </c>
      <c r="J113" s="30"/>
      <c r="K113" s="30"/>
      <c r="L113" s="30"/>
      <c r="M113" s="9">
        <v>158.5</v>
      </c>
      <c r="N113" s="9">
        <v>195.1</v>
      </c>
      <c r="O113" s="9">
        <v>25.1</v>
      </c>
      <c r="P113" s="9">
        <v>1.1000000000000001</v>
      </c>
    </row>
    <row r="114" spans="1:16" ht="10.5" customHeight="1">
      <c r="A114" s="7">
        <v>790.02</v>
      </c>
      <c r="B114" s="29" t="s">
        <v>82</v>
      </c>
      <c r="C114" s="29"/>
      <c r="D114" s="10">
        <v>160</v>
      </c>
      <c r="E114" s="9">
        <v>5.9</v>
      </c>
      <c r="F114" s="9">
        <v>6.2</v>
      </c>
      <c r="G114" s="9">
        <v>27</v>
      </c>
      <c r="H114" s="9">
        <v>163.30000000000001</v>
      </c>
      <c r="I114" s="30"/>
      <c r="J114" s="30"/>
      <c r="K114" s="30"/>
      <c r="L114" s="30"/>
      <c r="M114" s="9">
        <v>90.2</v>
      </c>
      <c r="N114" s="9">
        <v>91.7</v>
      </c>
      <c r="O114" s="9">
        <v>19.399999999999999</v>
      </c>
      <c r="P114" s="9">
        <v>1.4</v>
      </c>
    </row>
    <row r="115" spans="1:16" ht="11.1" customHeight="1">
      <c r="A115" s="8"/>
      <c r="B115" s="29" t="s">
        <v>53</v>
      </c>
      <c r="C115" s="29"/>
      <c r="D115" s="10">
        <v>50</v>
      </c>
      <c r="E115" s="9"/>
      <c r="F115" s="9">
        <v>1.8</v>
      </c>
      <c r="G115" s="9">
        <v>6.5</v>
      </c>
      <c r="H115" s="9">
        <v>43.8</v>
      </c>
      <c r="I115" s="30"/>
      <c r="J115" s="30"/>
      <c r="K115" s="30"/>
      <c r="L115" s="30"/>
      <c r="M115" s="9"/>
      <c r="N115" s="9"/>
      <c r="O115" s="9"/>
      <c r="P115" s="9"/>
    </row>
    <row r="116" spans="1:16" ht="11.1" customHeight="1">
      <c r="A116" s="7">
        <v>846.01</v>
      </c>
      <c r="B116" s="29" t="s">
        <v>69</v>
      </c>
      <c r="C116" s="29"/>
      <c r="D116" s="10">
        <v>200</v>
      </c>
      <c r="E116" s="9">
        <v>0.3</v>
      </c>
      <c r="F116" s="9">
        <v>1.4</v>
      </c>
      <c r="G116" s="9">
        <v>25.4</v>
      </c>
      <c r="H116" s="9">
        <v>116.3</v>
      </c>
      <c r="I116" s="30">
        <v>10.6</v>
      </c>
      <c r="J116" s="30"/>
      <c r="K116" s="30"/>
      <c r="L116" s="30"/>
      <c r="M116" s="9">
        <v>6.2</v>
      </c>
      <c r="N116" s="9">
        <v>2.2999999999999998</v>
      </c>
      <c r="O116" s="9">
        <v>7.5</v>
      </c>
      <c r="P116" s="9">
        <v>0.4</v>
      </c>
    </row>
    <row r="117" spans="1:16" ht="11.1" customHeight="1">
      <c r="A117" s="7">
        <v>875.03</v>
      </c>
      <c r="B117" s="29" t="s">
        <v>28</v>
      </c>
      <c r="C117" s="29"/>
      <c r="D117" s="10">
        <v>45</v>
      </c>
      <c r="E117" s="9">
        <v>1.4</v>
      </c>
      <c r="F117" s="9">
        <v>0.5</v>
      </c>
      <c r="G117" s="9">
        <v>7.2</v>
      </c>
      <c r="H117" s="9">
        <v>34.200000000000003</v>
      </c>
      <c r="I117" s="30"/>
      <c r="J117" s="30"/>
      <c r="K117" s="30"/>
      <c r="L117" s="30"/>
      <c r="M117" s="9">
        <v>2.7</v>
      </c>
      <c r="N117" s="9">
        <v>8.1</v>
      </c>
      <c r="O117" s="9">
        <v>1.8</v>
      </c>
      <c r="P117" s="9"/>
    </row>
    <row r="118" spans="1:16" ht="11.1" customHeight="1">
      <c r="A118" s="7">
        <v>876.02</v>
      </c>
      <c r="B118" s="29" t="s">
        <v>29</v>
      </c>
      <c r="C118" s="29"/>
      <c r="D118" s="10">
        <v>25</v>
      </c>
      <c r="E118" s="9">
        <v>0.7</v>
      </c>
      <c r="F118" s="9">
        <v>0.2</v>
      </c>
      <c r="G118" s="9">
        <v>4</v>
      </c>
      <c r="H118" s="9">
        <v>19</v>
      </c>
      <c r="I118" s="30"/>
      <c r="J118" s="30"/>
      <c r="K118" s="30"/>
      <c r="L118" s="30"/>
      <c r="M118" s="9">
        <v>1.5</v>
      </c>
      <c r="N118" s="9">
        <v>4.5</v>
      </c>
      <c r="O118" s="9">
        <v>1</v>
      </c>
      <c r="P118" s="9"/>
    </row>
    <row r="119" spans="1:16" ht="11.1" customHeight="1">
      <c r="A119" s="32" t="s">
        <v>30</v>
      </c>
      <c r="B119" s="32"/>
      <c r="C119" s="32"/>
      <c r="D119" s="32"/>
      <c r="E119" s="9">
        <f>E112+E113+E114+E115+E116+E117+E118</f>
        <v>25.9</v>
      </c>
      <c r="F119" s="9">
        <f>F112+F113+F114+F115+F116+F117+F118</f>
        <v>27.299999999999997</v>
      </c>
      <c r="G119" s="9">
        <f>G112+G113+G114+G115+G116+G117+G118</f>
        <v>113.7</v>
      </c>
      <c r="H119" s="9">
        <f>H112+H113+H114+H115+H116+H117+H118</f>
        <v>809.09999999999991</v>
      </c>
      <c r="I119" s="30">
        <f>I112+I113+I116</f>
        <v>18.799999999999997</v>
      </c>
      <c r="J119" s="30"/>
      <c r="K119" s="30"/>
      <c r="L119" s="30"/>
      <c r="M119" s="9">
        <f>M112+M113+M114+M115+M116+M117+M118</f>
        <v>365.7</v>
      </c>
      <c r="N119" s="9">
        <f>N112+N113+N114+N115+N116+N117+N118</f>
        <v>377.40000000000003</v>
      </c>
      <c r="O119" s="9">
        <f>O112+O113+O114+O115+O116+O117+O118</f>
        <v>74.999999999999986</v>
      </c>
      <c r="P119" s="9">
        <f>P112+P113+P114+P115+P116+P117+P118</f>
        <v>3.6999999999999997</v>
      </c>
    </row>
    <row r="120" spans="1:16" ht="11.1" customHeight="1">
      <c r="A120" s="32" t="s">
        <v>31</v>
      </c>
      <c r="B120" s="32"/>
      <c r="C120" s="32"/>
      <c r="D120" s="32"/>
      <c r="E120" s="9">
        <v>25.9</v>
      </c>
      <c r="F120" s="9">
        <v>27.3</v>
      </c>
      <c r="G120" s="9">
        <v>113.7</v>
      </c>
      <c r="H120" s="9">
        <v>809.1</v>
      </c>
      <c r="I120" s="30">
        <v>18.8</v>
      </c>
      <c r="J120" s="30"/>
      <c r="K120" s="30"/>
      <c r="L120" s="30"/>
      <c r="M120" s="9">
        <v>365.7</v>
      </c>
      <c r="N120" s="9">
        <v>377.4</v>
      </c>
      <c r="O120" s="9">
        <v>75</v>
      </c>
      <c r="P120" s="9">
        <v>3.7</v>
      </c>
    </row>
    <row r="121" spans="1:16" ht="11.1" customHeight="1">
      <c r="A121" s="32" t="s">
        <v>32</v>
      </c>
      <c r="B121" s="32"/>
      <c r="C121" s="32"/>
      <c r="D121" s="32"/>
      <c r="E121" s="9">
        <v>25.9</v>
      </c>
      <c r="F121" s="9">
        <v>27.3</v>
      </c>
      <c r="G121" s="9">
        <v>113.7</v>
      </c>
      <c r="H121" s="9">
        <v>809.1</v>
      </c>
      <c r="I121" s="30">
        <v>18.8</v>
      </c>
      <c r="J121" s="30"/>
      <c r="K121" s="30"/>
      <c r="L121" s="30"/>
      <c r="M121" s="9">
        <v>365.7</v>
      </c>
      <c r="N121" s="9">
        <v>377.4</v>
      </c>
      <c r="O121" s="9">
        <v>75</v>
      </c>
      <c r="P121" s="9">
        <v>3.7</v>
      </c>
    </row>
    <row r="122" spans="1:16" ht="11.1" customHeight="1">
      <c r="E122" s="4" t="s">
        <v>7</v>
      </c>
      <c r="F122" s="19" t="s">
        <v>34</v>
      </c>
      <c r="G122" s="20"/>
      <c r="H122" s="20"/>
      <c r="J122" s="21"/>
      <c r="K122" s="21"/>
    </row>
    <row r="123" spans="1:16" ht="11.1" customHeight="1">
      <c r="D123" s="21" t="s">
        <v>9</v>
      </c>
      <c r="E123" s="21"/>
      <c r="F123" s="1" t="s">
        <v>39</v>
      </c>
      <c r="J123" s="21"/>
      <c r="K123" s="21"/>
    </row>
    <row r="124" spans="1:16" ht="21.95" customHeight="1">
      <c r="A124" s="22" t="s">
        <v>11</v>
      </c>
      <c r="B124" s="22" t="s">
        <v>12</v>
      </c>
      <c r="C124" s="22"/>
      <c r="D124" s="22" t="s">
        <v>13</v>
      </c>
      <c r="E124" s="26" t="s">
        <v>14</v>
      </c>
      <c r="F124" s="26"/>
      <c r="G124" s="26"/>
      <c r="H124" s="22" t="s">
        <v>15</v>
      </c>
      <c r="I124" s="26" t="s">
        <v>16</v>
      </c>
      <c r="J124" s="26"/>
      <c r="K124" s="26"/>
      <c r="L124" s="26"/>
      <c r="M124" s="26" t="s">
        <v>17</v>
      </c>
      <c r="N124" s="26"/>
      <c r="O124" s="26"/>
      <c r="P124" s="26"/>
    </row>
    <row r="125" spans="1:16" ht="21.95" customHeight="1">
      <c r="A125" s="23"/>
      <c r="B125" s="24"/>
      <c r="C125" s="25"/>
      <c r="D125" s="23"/>
      <c r="E125" s="5" t="s">
        <v>18</v>
      </c>
      <c r="F125" s="5" t="s">
        <v>19</v>
      </c>
      <c r="G125" s="5" t="s">
        <v>20</v>
      </c>
      <c r="H125" s="23"/>
      <c r="I125" s="26" t="s">
        <v>21</v>
      </c>
      <c r="J125" s="26"/>
      <c r="K125" s="26"/>
      <c r="L125" s="26"/>
      <c r="M125" s="5" t="s">
        <v>22</v>
      </c>
      <c r="N125" s="5" t="s">
        <v>23</v>
      </c>
      <c r="O125" s="5" t="s">
        <v>24</v>
      </c>
      <c r="P125" s="5" t="s">
        <v>25</v>
      </c>
    </row>
    <row r="126" spans="1:16" ht="11.1" customHeight="1">
      <c r="A126" s="6">
        <v>1</v>
      </c>
      <c r="B126" s="27">
        <v>2</v>
      </c>
      <c r="C126" s="27"/>
      <c r="D126" s="6">
        <v>3</v>
      </c>
      <c r="E126" s="6">
        <v>4</v>
      </c>
      <c r="F126" s="6">
        <v>5</v>
      </c>
      <c r="G126" s="6">
        <v>6</v>
      </c>
      <c r="H126" s="6">
        <v>7</v>
      </c>
      <c r="I126" s="27">
        <v>8</v>
      </c>
      <c r="J126" s="27"/>
      <c r="K126" s="27"/>
      <c r="L126" s="27"/>
      <c r="M126" s="6">
        <v>9</v>
      </c>
      <c r="N126" s="6">
        <v>10</v>
      </c>
      <c r="O126" s="6">
        <v>11</v>
      </c>
      <c r="P126" s="6">
        <v>12</v>
      </c>
    </row>
    <row r="127" spans="1:16" ht="11.1" customHeight="1">
      <c r="A127" s="28" t="s">
        <v>26</v>
      </c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</row>
    <row r="128" spans="1:16" ht="11.1" customHeight="1">
      <c r="A128" s="28" t="s">
        <v>27</v>
      </c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</row>
    <row r="129" spans="1:16" ht="25.5" customHeight="1">
      <c r="A129" s="7">
        <v>36.03</v>
      </c>
      <c r="B129" s="29" t="s">
        <v>70</v>
      </c>
      <c r="C129" s="29"/>
      <c r="D129" s="10">
        <v>250</v>
      </c>
      <c r="E129" s="9">
        <v>8.4</v>
      </c>
      <c r="F129" s="9">
        <v>8.9</v>
      </c>
      <c r="G129" s="9">
        <v>15.7</v>
      </c>
      <c r="H129" s="9">
        <v>176.9</v>
      </c>
      <c r="I129" s="30">
        <v>2.1</v>
      </c>
      <c r="J129" s="30"/>
      <c r="K129" s="30"/>
      <c r="L129" s="30"/>
      <c r="M129" s="9">
        <v>172.6</v>
      </c>
      <c r="N129" s="9">
        <v>81.599999999999994</v>
      </c>
      <c r="O129" s="9">
        <v>19.8</v>
      </c>
      <c r="P129" s="9">
        <v>1.3</v>
      </c>
    </row>
    <row r="130" spans="1:16" ht="26.25" customHeight="1">
      <c r="A130" s="7">
        <v>447.04</v>
      </c>
      <c r="B130" s="29" t="s">
        <v>83</v>
      </c>
      <c r="C130" s="29"/>
      <c r="D130" s="8" t="s">
        <v>54</v>
      </c>
      <c r="E130" s="9">
        <v>10.199999999999999</v>
      </c>
      <c r="F130" s="9">
        <v>10.7</v>
      </c>
      <c r="G130" s="9">
        <v>38.1</v>
      </c>
      <c r="H130" s="9">
        <v>348.8</v>
      </c>
      <c r="I130" s="30">
        <v>1.1000000000000001</v>
      </c>
      <c r="J130" s="30"/>
      <c r="K130" s="30"/>
      <c r="L130" s="30"/>
      <c r="M130" s="9">
        <v>93.9</v>
      </c>
      <c r="N130" s="9">
        <v>158.1</v>
      </c>
      <c r="O130" s="9">
        <v>23.9</v>
      </c>
      <c r="P130" s="9">
        <v>1.4</v>
      </c>
    </row>
    <row r="131" spans="1:16" ht="24.75" customHeight="1">
      <c r="A131" s="12" t="s">
        <v>55</v>
      </c>
      <c r="B131" s="31" t="s">
        <v>84</v>
      </c>
      <c r="C131" s="29"/>
      <c r="D131" s="12" t="s">
        <v>56</v>
      </c>
      <c r="E131" s="9">
        <v>6.1</v>
      </c>
      <c r="F131" s="9">
        <v>6.2</v>
      </c>
      <c r="G131" s="9">
        <v>26.7</v>
      </c>
      <c r="H131" s="9">
        <v>162.9</v>
      </c>
      <c r="I131" s="30">
        <v>2.6</v>
      </c>
      <c r="J131" s="30"/>
      <c r="K131" s="30"/>
      <c r="L131" s="30"/>
      <c r="M131" s="9">
        <v>76.900000000000006</v>
      </c>
      <c r="N131" s="9">
        <v>126.2</v>
      </c>
      <c r="O131" s="9">
        <v>38.6</v>
      </c>
      <c r="P131" s="9">
        <v>1.5</v>
      </c>
    </row>
    <row r="132" spans="1:16" ht="11.1" customHeight="1">
      <c r="A132" s="7">
        <v>834.01</v>
      </c>
      <c r="B132" s="29" t="s">
        <v>38</v>
      </c>
      <c r="C132" s="29"/>
      <c r="D132" s="10">
        <v>200</v>
      </c>
      <c r="E132" s="9"/>
      <c r="F132" s="9"/>
      <c r="G132" s="9">
        <v>19.399999999999999</v>
      </c>
      <c r="H132" s="9">
        <v>78</v>
      </c>
      <c r="I132" s="30">
        <v>15.1</v>
      </c>
      <c r="J132" s="30"/>
      <c r="K132" s="30"/>
      <c r="L132" s="30"/>
      <c r="M132" s="9"/>
      <c r="N132" s="9"/>
      <c r="O132" s="9"/>
      <c r="P132" s="9"/>
    </row>
    <row r="133" spans="1:16" ht="11.1" customHeight="1">
      <c r="A133" s="7">
        <v>875.03</v>
      </c>
      <c r="B133" s="29" t="s">
        <v>28</v>
      </c>
      <c r="C133" s="29"/>
      <c r="D133" s="10">
        <v>45</v>
      </c>
      <c r="E133" s="9">
        <v>1.4</v>
      </c>
      <c r="F133" s="9">
        <v>0.5</v>
      </c>
      <c r="G133" s="9">
        <v>7.2</v>
      </c>
      <c r="H133" s="9">
        <v>34.200000000000003</v>
      </c>
      <c r="I133" s="30"/>
      <c r="J133" s="30"/>
      <c r="K133" s="30"/>
      <c r="L133" s="30"/>
      <c r="M133" s="9">
        <v>2.7</v>
      </c>
      <c r="N133" s="9">
        <v>8.1</v>
      </c>
      <c r="O133" s="9">
        <v>1.8</v>
      </c>
      <c r="P133" s="9"/>
    </row>
    <row r="134" spans="1:16" ht="11.1" customHeight="1">
      <c r="A134" s="7">
        <v>876.02</v>
      </c>
      <c r="B134" s="29" t="s">
        <v>29</v>
      </c>
      <c r="C134" s="29"/>
      <c r="D134" s="10">
        <v>25</v>
      </c>
      <c r="E134" s="9">
        <v>0.7</v>
      </c>
      <c r="F134" s="9">
        <v>0.2</v>
      </c>
      <c r="G134" s="9">
        <v>4</v>
      </c>
      <c r="H134" s="9">
        <v>19</v>
      </c>
      <c r="I134" s="30"/>
      <c r="J134" s="30"/>
      <c r="K134" s="30"/>
      <c r="L134" s="30"/>
      <c r="M134" s="9">
        <v>1.5</v>
      </c>
      <c r="N134" s="9">
        <v>4.5</v>
      </c>
      <c r="O134" s="9">
        <v>1</v>
      </c>
      <c r="P134" s="9"/>
    </row>
    <row r="135" spans="1:16" ht="11.1" customHeight="1">
      <c r="A135" s="32" t="s">
        <v>30</v>
      </c>
      <c r="B135" s="32"/>
      <c r="C135" s="32"/>
      <c r="D135" s="32"/>
      <c r="E135" s="9">
        <f>E129+E130+E131+E132+E133+E134</f>
        <v>26.8</v>
      </c>
      <c r="F135" s="9">
        <f>F129+F130+F131+F132+F133+F134</f>
        <v>26.5</v>
      </c>
      <c r="G135" s="9">
        <f>G129+G130+G131+G132+G133+G134</f>
        <v>111.10000000000001</v>
      </c>
      <c r="H135" s="9">
        <f>H129+H130+H131+H132+H133+H134</f>
        <v>819.80000000000007</v>
      </c>
      <c r="I135" s="30">
        <f>I129+I130+I131+I132</f>
        <v>20.9</v>
      </c>
      <c r="J135" s="30"/>
      <c r="K135" s="30"/>
      <c r="L135" s="30"/>
      <c r="M135" s="9">
        <f>M129+M130+M131+M132+M133+M134</f>
        <v>347.59999999999997</v>
      </c>
      <c r="N135" s="9">
        <f>N129+N130+N131+N132+N133+N134</f>
        <v>378.5</v>
      </c>
      <c r="O135" s="9">
        <f>O129+O130+O131+O132+O133+O134</f>
        <v>85.100000000000009</v>
      </c>
      <c r="P135" s="9">
        <f>P129+P130+P131+P132+P133+P134</f>
        <v>4.2</v>
      </c>
    </row>
    <row r="136" spans="1:16" ht="11.1" customHeight="1">
      <c r="A136" s="32" t="s">
        <v>31</v>
      </c>
      <c r="B136" s="32"/>
      <c r="C136" s="32"/>
      <c r="D136" s="32"/>
      <c r="E136" s="9">
        <v>26.8</v>
      </c>
      <c r="F136" s="9">
        <v>26.5</v>
      </c>
      <c r="G136" s="9">
        <v>111.1</v>
      </c>
      <c r="H136" s="9">
        <v>819.8</v>
      </c>
      <c r="I136" s="30">
        <v>20.9</v>
      </c>
      <c r="J136" s="30"/>
      <c r="K136" s="30"/>
      <c r="L136" s="30"/>
      <c r="M136" s="9">
        <v>347.6</v>
      </c>
      <c r="N136" s="9">
        <v>378.5</v>
      </c>
      <c r="O136" s="9">
        <v>85.1</v>
      </c>
      <c r="P136" s="9">
        <v>4.2</v>
      </c>
    </row>
    <row r="137" spans="1:16" ht="11.1" customHeight="1">
      <c r="A137" s="32" t="s">
        <v>32</v>
      </c>
      <c r="B137" s="32"/>
      <c r="C137" s="32"/>
      <c r="D137" s="32"/>
      <c r="E137" s="9">
        <v>26.8</v>
      </c>
      <c r="F137" s="9">
        <v>26.5</v>
      </c>
      <c r="G137" s="9">
        <v>111.1</v>
      </c>
      <c r="H137" s="9">
        <v>819.8</v>
      </c>
      <c r="I137" s="30">
        <v>20.9</v>
      </c>
      <c r="J137" s="30"/>
      <c r="K137" s="30"/>
      <c r="L137" s="30"/>
      <c r="M137" s="9">
        <v>347.6</v>
      </c>
      <c r="N137" s="9">
        <v>378.5</v>
      </c>
      <c r="O137" s="9">
        <v>85.1</v>
      </c>
      <c r="P137" s="9">
        <v>4.2</v>
      </c>
    </row>
    <row r="138" spans="1:16" ht="11.1" customHeight="1">
      <c r="E138" s="4" t="s">
        <v>7</v>
      </c>
      <c r="F138" s="19" t="s">
        <v>35</v>
      </c>
      <c r="G138" s="20"/>
      <c r="H138" s="20"/>
      <c r="J138" s="21"/>
      <c r="K138" s="21"/>
    </row>
    <row r="139" spans="1:16" ht="11.1" customHeight="1">
      <c r="D139" s="21" t="s">
        <v>9</v>
      </c>
      <c r="E139" s="21"/>
      <c r="F139" s="1" t="s">
        <v>39</v>
      </c>
      <c r="J139" s="21"/>
      <c r="K139" s="21"/>
    </row>
    <row r="140" spans="1:16" ht="21.95" customHeight="1">
      <c r="A140" s="22" t="s">
        <v>11</v>
      </c>
      <c r="B140" s="22" t="s">
        <v>12</v>
      </c>
      <c r="C140" s="22"/>
      <c r="D140" s="22" t="s">
        <v>13</v>
      </c>
      <c r="E140" s="26" t="s">
        <v>14</v>
      </c>
      <c r="F140" s="26"/>
      <c r="G140" s="26"/>
      <c r="H140" s="22" t="s">
        <v>15</v>
      </c>
      <c r="I140" s="26" t="s">
        <v>16</v>
      </c>
      <c r="J140" s="26"/>
      <c r="K140" s="26"/>
      <c r="L140" s="26"/>
      <c r="M140" s="26" t="s">
        <v>17</v>
      </c>
      <c r="N140" s="26"/>
      <c r="O140" s="26"/>
      <c r="P140" s="26"/>
    </row>
    <row r="141" spans="1:16" ht="21.95" customHeight="1">
      <c r="A141" s="23"/>
      <c r="B141" s="24"/>
      <c r="C141" s="25"/>
      <c r="D141" s="23"/>
      <c r="E141" s="5" t="s">
        <v>18</v>
      </c>
      <c r="F141" s="5" t="s">
        <v>19</v>
      </c>
      <c r="G141" s="5" t="s">
        <v>20</v>
      </c>
      <c r="H141" s="23"/>
      <c r="I141" s="26" t="s">
        <v>21</v>
      </c>
      <c r="J141" s="26"/>
      <c r="K141" s="26"/>
      <c r="L141" s="26"/>
      <c r="M141" s="5" t="s">
        <v>22</v>
      </c>
      <c r="N141" s="5" t="s">
        <v>23</v>
      </c>
      <c r="O141" s="5" t="s">
        <v>24</v>
      </c>
      <c r="P141" s="5" t="s">
        <v>25</v>
      </c>
    </row>
    <row r="142" spans="1:16" ht="11.1" customHeight="1">
      <c r="A142" s="6">
        <v>1</v>
      </c>
      <c r="B142" s="27">
        <v>2</v>
      </c>
      <c r="C142" s="27"/>
      <c r="D142" s="6">
        <v>3</v>
      </c>
      <c r="E142" s="6">
        <v>4</v>
      </c>
      <c r="F142" s="6">
        <v>5</v>
      </c>
      <c r="G142" s="6">
        <v>6</v>
      </c>
      <c r="H142" s="6">
        <v>7</v>
      </c>
      <c r="I142" s="27">
        <v>8</v>
      </c>
      <c r="J142" s="27"/>
      <c r="K142" s="27"/>
      <c r="L142" s="27"/>
      <c r="M142" s="6">
        <v>9</v>
      </c>
      <c r="N142" s="6">
        <v>10</v>
      </c>
      <c r="O142" s="6">
        <v>11</v>
      </c>
      <c r="P142" s="6">
        <v>12</v>
      </c>
    </row>
    <row r="143" spans="1:16" ht="11.1" customHeight="1">
      <c r="A143" s="28" t="s">
        <v>26</v>
      </c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</row>
    <row r="144" spans="1:16" ht="11.1" customHeight="1">
      <c r="A144" s="28" t="s">
        <v>27</v>
      </c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</row>
    <row r="145" spans="1:16" ht="24" customHeight="1">
      <c r="A145" s="7">
        <v>71.010000000000005</v>
      </c>
      <c r="B145" s="29" t="s">
        <v>74</v>
      </c>
      <c r="C145" s="29"/>
      <c r="D145" s="8" t="s">
        <v>36</v>
      </c>
      <c r="E145" s="9">
        <v>8.6999999999999993</v>
      </c>
      <c r="F145" s="9">
        <v>7.5</v>
      </c>
      <c r="G145" s="9">
        <v>25.3</v>
      </c>
      <c r="H145" s="9">
        <v>192.4</v>
      </c>
      <c r="I145" s="30">
        <v>5.6</v>
      </c>
      <c r="J145" s="30"/>
      <c r="K145" s="30"/>
      <c r="L145" s="30"/>
      <c r="M145" s="9">
        <v>157.5</v>
      </c>
      <c r="N145" s="9">
        <v>115.6</v>
      </c>
      <c r="O145" s="9">
        <v>27.9</v>
      </c>
      <c r="P145" s="9">
        <v>1.4</v>
      </c>
    </row>
    <row r="146" spans="1:16" ht="11.1" customHeight="1">
      <c r="A146" s="7">
        <v>233.01</v>
      </c>
      <c r="B146" s="29" t="s">
        <v>57</v>
      </c>
      <c r="C146" s="29"/>
      <c r="D146" s="10">
        <v>100</v>
      </c>
      <c r="E146" s="9">
        <v>11.6</v>
      </c>
      <c r="F146" s="9">
        <v>12.8</v>
      </c>
      <c r="G146" s="9">
        <v>24.3</v>
      </c>
      <c r="H146" s="9">
        <v>247.1</v>
      </c>
      <c r="I146" s="30">
        <v>12.3</v>
      </c>
      <c r="J146" s="30"/>
      <c r="K146" s="30"/>
      <c r="L146" s="30"/>
      <c r="M146" s="9">
        <v>104.4</v>
      </c>
      <c r="N146" s="9">
        <v>160.69999999999999</v>
      </c>
      <c r="O146" s="9">
        <v>23.1</v>
      </c>
      <c r="P146" s="9">
        <v>1.5</v>
      </c>
    </row>
    <row r="147" spans="1:16" ht="24" customHeight="1">
      <c r="A147" s="11" t="s">
        <v>58</v>
      </c>
      <c r="B147" s="31" t="s">
        <v>85</v>
      </c>
      <c r="C147" s="29"/>
      <c r="D147" s="12" t="s">
        <v>45</v>
      </c>
      <c r="E147" s="9">
        <v>3.9</v>
      </c>
      <c r="F147" s="9">
        <v>5.7</v>
      </c>
      <c r="G147" s="9">
        <v>25.9</v>
      </c>
      <c r="H147" s="9">
        <v>205</v>
      </c>
      <c r="I147" s="30">
        <v>2.4</v>
      </c>
      <c r="J147" s="30"/>
      <c r="K147" s="30"/>
      <c r="L147" s="30"/>
      <c r="M147" s="9">
        <v>97.4</v>
      </c>
      <c r="N147" s="9">
        <v>91.7</v>
      </c>
      <c r="O147" s="9">
        <v>30</v>
      </c>
      <c r="P147" s="9">
        <v>0.8</v>
      </c>
    </row>
    <row r="148" spans="1:16" ht="11.1" customHeight="1">
      <c r="A148" s="7">
        <v>851.01</v>
      </c>
      <c r="B148" s="29" t="s">
        <v>73</v>
      </c>
      <c r="C148" s="29"/>
      <c r="D148" s="10">
        <v>200</v>
      </c>
      <c r="E148" s="9">
        <v>0.3</v>
      </c>
      <c r="F148" s="9">
        <v>0.1</v>
      </c>
      <c r="G148" s="9">
        <v>26.1</v>
      </c>
      <c r="H148" s="9">
        <v>105.8</v>
      </c>
      <c r="I148" s="30"/>
      <c r="J148" s="30"/>
      <c r="K148" s="30"/>
      <c r="L148" s="30"/>
      <c r="M148" s="9">
        <v>0.7</v>
      </c>
      <c r="N148" s="9"/>
      <c r="O148" s="9"/>
      <c r="P148" s="9">
        <v>0.1</v>
      </c>
    </row>
    <row r="149" spans="1:16" ht="11.1" customHeight="1">
      <c r="A149" s="7">
        <v>875.03</v>
      </c>
      <c r="B149" s="29" t="s">
        <v>28</v>
      </c>
      <c r="C149" s="29"/>
      <c r="D149" s="10">
        <v>45</v>
      </c>
      <c r="E149" s="9">
        <v>1.4</v>
      </c>
      <c r="F149" s="9">
        <v>0.5</v>
      </c>
      <c r="G149" s="9">
        <v>7.2</v>
      </c>
      <c r="H149" s="9">
        <v>34.200000000000003</v>
      </c>
      <c r="I149" s="30"/>
      <c r="J149" s="30"/>
      <c r="K149" s="30"/>
      <c r="L149" s="30"/>
      <c r="M149" s="9">
        <v>2.7</v>
      </c>
      <c r="N149" s="9">
        <v>8.1</v>
      </c>
      <c r="O149" s="9">
        <v>1.8</v>
      </c>
      <c r="P149" s="9"/>
    </row>
    <row r="150" spans="1:16" ht="11.1" customHeight="1">
      <c r="A150" s="7">
        <v>876.02</v>
      </c>
      <c r="B150" s="29" t="s">
        <v>29</v>
      </c>
      <c r="C150" s="29"/>
      <c r="D150" s="10">
        <v>25</v>
      </c>
      <c r="E150" s="9">
        <v>0.7</v>
      </c>
      <c r="F150" s="9">
        <v>0.2</v>
      </c>
      <c r="G150" s="9">
        <v>4</v>
      </c>
      <c r="H150" s="9">
        <v>19</v>
      </c>
      <c r="I150" s="30"/>
      <c r="J150" s="30"/>
      <c r="K150" s="30"/>
      <c r="L150" s="30"/>
      <c r="M150" s="9">
        <v>1.5</v>
      </c>
      <c r="N150" s="9">
        <v>4.5</v>
      </c>
      <c r="O150" s="9">
        <v>1</v>
      </c>
      <c r="P150" s="9"/>
    </row>
    <row r="151" spans="1:16" ht="11.1" customHeight="1">
      <c r="A151" s="32" t="s">
        <v>30</v>
      </c>
      <c r="B151" s="32"/>
      <c r="C151" s="32"/>
      <c r="D151" s="32"/>
      <c r="E151" s="9">
        <f>E145+E146+E147+E148+E149+E150</f>
        <v>26.599999999999994</v>
      </c>
      <c r="F151" s="9">
        <f>F145+F146+F147+F148+F149+F150</f>
        <v>26.8</v>
      </c>
      <c r="G151" s="9">
        <f>G145+G146+G147+G148+G149+G150</f>
        <v>112.8</v>
      </c>
      <c r="H151" s="9">
        <f>H145+H146+H147+H148+H149+H150</f>
        <v>803.5</v>
      </c>
      <c r="I151" s="30">
        <v>26.599999999999994</v>
      </c>
      <c r="J151" s="30"/>
      <c r="K151" s="30"/>
      <c r="L151" s="30"/>
      <c r="M151" s="9">
        <f>M145+M146+M147+M148+M149+M150</f>
        <v>364.19999999999993</v>
      </c>
      <c r="N151" s="9">
        <f>N145+N146+N147+N148+N149+N150</f>
        <v>380.59999999999997</v>
      </c>
      <c r="O151" s="9">
        <f>O145+O146+O147+O148+O149+O150</f>
        <v>83.8</v>
      </c>
      <c r="P151" s="9">
        <f>P145+P146+P147+P148+P149+P150</f>
        <v>3.8000000000000003</v>
      </c>
    </row>
    <row r="152" spans="1:16" ht="11.1" customHeight="1">
      <c r="A152" s="32" t="s">
        <v>31</v>
      </c>
      <c r="B152" s="32"/>
      <c r="C152" s="32"/>
      <c r="D152" s="32"/>
      <c r="E152" s="9">
        <v>26.6</v>
      </c>
      <c r="F152" s="9">
        <v>26.8</v>
      </c>
      <c r="G152" s="9">
        <v>112.8</v>
      </c>
      <c r="H152" s="9">
        <v>803.5</v>
      </c>
      <c r="I152" s="30">
        <v>26.6</v>
      </c>
      <c r="J152" s="30"/>
      <c r="K152" s="30"/>
      <c r="L152" s="30"/>
      <c r="M152" s="9">
        <v>364.2</v>
      </c>
      <c r="N152" s="9">
        <v>380.6</v>
      </c>
      <c r="O152" s="9">
        <v>83.8</v>
      </c>
      <c r="P152" s="9">
        <v>3.8</v>
      </c>
    </row>
    <row r="153" spans="1:16" ht="11.1" customHeight="1">
      <c r="A153" s="32" t="s">
        <v>32</v>
      </c>
      <c r="B153" s="32"/>
      <c r="C153" s="32"/>
      <c r="D153" s="32"/>
      <c r="E153" s="9">
        <v>26.6</v>
      </c>
      <c r="F153" s="9">
        <v>26.8</v>
      </c>
      <c r="G153" s="9">
        <v>112.8</v>
      </c>
      <c r="H153" s="9">
        <v>803.5</v>
      </c>
      <c r="I153" s="30">
        <v>26.6</v>
      </c>
      <c r="J153" s="30"/>
      <c r="K153" s="30"/>
      <c r="L153" s="30"/>
      <c r="M153" s="9">
        <v>364.2</v>
      </c>
      <c r="N153" s="9">
        <v>380.6</v>
      </c>
      <c r="O153" s="9">
        <v>83.8</v>
      </c>
      <c r="P153" s="9">
        <v>3.8</v>
      </c>
    </row>
    <row r="154" spans="1:16" ht="11.1" customHeight="1">
      <c r="E154" s="4" t="s">
        <v>7</v>
      </c>
      <c r="F154" s="19" t="s">
        <v>37</v>
      </c>
      <c r="G154" s="20"/>
      <c r="H154" s="20"/>
      <c r="J154" s="21"/>
      <c r="K154" s="21"/>
    </row>
    <row r="155" spans="1:16" ht="11.1" customHeight="1">
      <c r="D155" s="21" t="s">
        <v>9</v>
      </c>
      <c r="E155" s="21"/>
      <c r="F155" s="1" t="s">
        <v>39</v>
      </c>
      <c r="J155" s="21"/>
      <c r="K155" s="21"/>
    </row>
    <row r="156" spans="1:16" ht="21.95" customHeight="1">
      <c r="A156" s="22" t="s">
        <v>11</v>
      </c>
      <c r="B156" s="22" t="s">
        <v>12</v>
      </c>
      <c r="C156" s="22"/>
      <c r="D156" s="22" t="s">
        <v>13</v>
      </c>
      <c r="E156" s="26" t="s">
        <v>14</v>
      </c>
      <c r="F156" s="26"/>
      <c r="G156" s="26"/>
      <c r="H156" s="22" t="s">
        <v>15</v>
      </c>
      <c r="I156" s="26" t="s">
        <v>16</v>
      </c>
      <c r="J156" s="26"/>
      <c r="K156" s="26"/>
      <c r="L156" s="26"/>
      <c r="M156" s="26" t="s">
        <v>17</v>
      </c>
      <c r="N156" s="26"/>
      <c r="O156" s="26"/>
      <c r="P156" s="26"/>
    </row>
    <row r="157" spans="1:16" ht="21.95" customHeight="1">
      <c r="A157" s="23"/>
      <c r="B157" s="24"/>
      <c r="C157" s="25"/>
      <c r="D157" s="23"/>
      <c r="E157" s="5" t="s">
        <v>18</v>
      </c>
      <c r="F157" s="5" t="s">
        <v>19</v>
      </c>
      <c r="G157" s="5" t="s">
        <v>20</v>
      </c>
      <c r="H157" s="23"/>
      <c r="I157" s="26" t="s">
        <v>21</v>
      </c>
      <c r="J157" s="26"/>
      <c r="K157" s="26"/>
      <c r="L157" s="26"/>
      <c r="M157" s="5" t="s">
        <v>22</v>
      </c>
      <c r="N157" s="5" t="s">
        <v>23</v>
      </c>
      <c r="O157" s="5" t="s">
        <v>24</v>
      </c>
      <c r="P157" s="5" t="s">
        <v>25</v>
      </c>
    </row>
    <row r="158" spans="1:16" ht="11.1" customHeight="1">
      <c r="A158" s="6">
        <v>1</v>
      </c>
      <c r="B158" s="27">
        <v>2</v>
      </c>
      <c r="C158" s="27"/>
      <c r="D158" s="6">
        <v>3</v>
      </c>
      <c r="E158" s="6">
        <v>4</v>
      </c>
      <c r="F158" s="6">
        <v>5</v>
      </c>
      <c r="G158" s="6">
        <v>6</v>
      </c>
      <c r="H158" s="6">
        <v>7</v>
      </c>
      <c r="I158" s="27">
        <v>8</v>
      </c>
      <c r="J158" s="27"/>
      <c r="K158" s="27"/>
      <c r="L158" s="27"/>
      <c r="M158" s="6">
        <v>9</v>
      </c>
      <c r="N158" s="6">
        <v>10</v>
      </c>
      <c r="O158" s="6">
        <v>11</v>
      </c>
      <c r="P158" s="6">
        <v>12</v>
      </c>
    </row>
    <row r="159" spans="1:16" ht="11.1" customHeight="1">
      <c r="A159" s="28" t="s">
        <v>26</v>
      </c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</row>
    <row r="160" spans="1:16" ht="11.1" customHeight="1">
      <c r="A160" s="28" t="s">
        <v>27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</row>
    <row r="161" spans="1:16" ht="22.5" customHeight="1">
      <c r="A161" s="7">
        <v>13.03</v>
      </c>
      <c r="B161" s="29" t="s">
        <v>71</v>
      </c>
      <c r="C161" s="29"/>
      <c r="D161" s="8" t="s">
        <v>36</v>
      </c>
      <c r="E161" s="9">
        <v>4</v>
      </c>
      <c r="F161" s="9">
        <v>8.3000000000000007</v>
      </c>
      <c r="G161" s="9">
        <v>13</v>
      </c>
      <c r="H161" s="9">
        <v>142.9</v>
      </c>
      <c r="I161" s="30">
        <v>9.4</v>
      </c>
      <c r="J161" s="30"/>
      <c r="K161" s="30"/>
      <c r="L161" s="30"/>
      <c r="M161" s="9">
        <v>121.3</v>
      </c>
      <c r="N161" s="9">
        <v>75.2</v>
      </c>
      <c r="O161" s="9">
        <v>23.9</v>
      </c>
      <c r="P161" s="9">
        <v>1.5</v>
      </c>
    </row>
    <row r="162" spans="1:16" ht="23.25" customHeight="1">
      <c r="A162" s="11" t="s">
        <v>59</v>
      </c>
      <c r="B162" s="31" t="s">
        <v>86</v>
      </c>
      <c r="C162" s="29"/>
      <c r="D162" s="12" t="s">
        <v>60</v>
      </c>
      <c r="E162" s="9">
        <v>16.100000000000001</v>
      </c>
      <c r="F162" s="9">
        <v>11.2</v>
      </c>
      <c r="G162" s="9">
        <v>43.8</v>
      </c>
      <c r="H162" s="9">
        <v>241.6</v>
      </c>
      <c r="I162" s="30">
        <v>9.1</v>
      </c>
      <c r="J162" s="30"/>
      <c r="K162" s="30"/>
      <c r="L162" s="30"/>
      <c r="M162" s="9">
        <v>203.4</v>
      </c>
      <c r="N162" s="9">
        <v>256.10000000000002</v>
      </c>
      <c r="O162" s="9">
        <v>56</v>
      </c>
      <c r="P162" s="9">
        <v>2.6</v>
      </c>
    </row>
    <row r="163" spans="1:16" ht="11.1" customHeight="1">
      <c r="A163" s="7">
        <v>554.02</v>
      </c>
      <c r="B163" s="29" t="s">
        <v>49</v>
      </c>
      <c r="C163" s="29"/>
      <c r="D163" s="10">
        <v>40</v>
      </c>
      <c r="E163" s="9">
        <v>3.7</v>
      </c>
      <c r="F163" s="9">
        <v>7.5</v>
      </c>
      <c r="G163" s="9">
        <v>22.3</v>
      </c>
      <c r="H163" s="9">
        <v>236</v>
      </c>
      <c r="I163" s="30"/>
      <c r="J163" s="30"/>
      <c r="K163" s="30"/>
      <c r="L163" s="30"/>
      <c r="M163" s="9"/>
      <c r="N163" s="9"/>
      <c r="O163" s="9"/>
      <c r="P163" s="9"/>
    </row>
    <row r="164" spans="1:16" ht="11.1" customHeight="1">
      <c r="A164" s="7">
        <v>844.01</v>
      </c>
      <c r="B164" s="29" t="s">
        <v>87</v>
      </c>
      <c r="C164" s="29"/>
      <c r="D164" s="10">
        <v>200</v>
      </c>
      <c r="E164" s="9">
        <v>0.2</v>
      </c>
      <c r="F164" s="9"/>
      <c r="G164" s="9">
        <v>25.6</v>
      </c>
      <c r="H164" s="9">
        <v>104.1</v>
      </c>
      <c r="I164" s="30">
        <v>2.4</v>
      </c>
      <c r="J164" s="30"/>
      <c r="K164" s="30"/>
      <c r="L164" s="30"/>
      <c r="M164" s="9">
        <v>8.4</v>
      </c>
      <c r="N164" s="9">
        <v>3.7</v>
      </c>
      <c r="O164" s="9">
        <v>2.4</v>
      </c>
      <c r="P164" s="9">
        <v>0.1</v>
      </c>
    </row>
    <row r="165" spans="1:16" ht="11.1" customHeight="1">
      <c r="A165" s="7">
        <v>875.03</v>
      </c>
      <c r="B165" s="29" t="s">
        <v>28</v>
      </c>
      <c r="C165" s="29"/>
      <c r="D165" s="10">
        <v>45</v>
      </c>
      <c r="E165" s="9">
        <v>1.4</v>
      </c>
      <c r="F165" s="9">
        <v>0.5</v>
      </c>
      <c r="G165" s="9">
        <v>7.2</v>
      </c>
      <c r="H165" s="9">
        <v>34.200000000000003</v>
      </c>
      <c r="I165" s="30"/>
      <c r="J165" s="30"/>
      <c r="K165" s="30"/>
      <c r="L165" s="30"/>
      <c r="M165" s="9">
        <v>2.7</v>
      </c>
      <c r="N165" s="9">
        <v>8.1</v>
      </c>
      <c r="O165" s="9">
        <v>1.8</v>
      </c>
      <c r="P165" s="9"/>
    </row>
    <row r="166" spans="1:16" ht="11.1" customHeight="1">
      <c r="A166" s="7">
        <v>876.02</v>
      </c>
      <c r="B166" s="29" t="s">
        <v>29</v>
      </c>
      <c r="C166" s="29"/>
      <c r="D166" s="10">
        <v>25</v>
      </c>
      <c r="E166" s="9">
        <v>0.7</v>
      </c>
      <c r="F166" s="9">
        <v>0.2</v>
      </c>
      <c r="G166" s="9">
        <v>4</v>
      </c>
      <c r="H166" s="9">
        <v>19</v>
      </c>
      <c r="I166" s="30"/>
      <c r="J166" s="30"/>
      <c r="K166" s="30"/>
      <c r="L166" s="30"/>
      <c r="M166" s="9">
        <v>1.5</v>
      </c>
      <c r="N166" s="9">
        <v>4.5</v>
      </c>
      <c r="O166" s="9">
        <v>1</v>
      </c>
      <c r="P166" s="9"/>
    </row>
    <row r="167" spans="1:16" ht="11.1" customHeight="1">
      <c r="A167" s="32" t="s">
        <v>30</v>
      </c>
      <c r="B167" s="32"/>
      <c r="C167" s="32"/>
      <c r="D167" s="32"/>
      <c r="E167" s="9">
        <f>E161+E162+E163+E164+E165+E166</f>
        <v>26.099999999999998</v>
      </c>
      <c r="F167" s="9">
        <f>F161+F162+F163+F164+F165+F166</f>
        <v>27.7</v>
      </c>
      <c r="G167" s="9">
        <f>G161+G162+G163+G164+G165+G166</f>
        <v>115.89999999999999</v>
      </c>
      <c r="H167" s="9">
        <f>H161+H162+H163+H164+H165+H166</f>
        <v>777.80000000000007</v>
      </c>
      <c r="I167" s="30">
        <f>I161+I162+I164</f>
        <v>20.9</v>
      </c>
      <c r="J167" s="30"/>
      <c r="K167" s="30"/>
      <c r="L167" s="30"/>
      <c r="M167" s="9">
        <f>M161+M162+M163+M164+M165+M166</f>
        <v>337.29999999999995</v>
      </c>
      <c r="N167" s="9">
        <f>N161+N162+N163+N164+N165+N166</f>
        <v>347.6</v>
      </c>
      <c r="O167" s="9">
        <f>O161+O162+O163+O164+O165+O166</f>
        <v>85.100000000000009</v>
      </c>
      <c r="P167" s="9">
        <f>P161+P162+P163+P164+P165+P166</f>
        <v>4.1999999999999993</v>
      </c>
    </row>
    <row r="168" spans="1:16" ht="11.1" customHeight="1">
      <c r="A168" s="32" t="s">
        <v>31</v>
      </c>
      <c r="B168" s="32"/>
      <c r="C168" s="32"/>
      <c r="D168" s="32"/>
      <c r="E168" s="9">
        <v>26.1</v>
      </c>
      <c r="F168" s="9">
        <v>27.7</v>
      </c>
      <c r="G168" s="9">
        <v>115.9</v>
      </c>
      <c r="H168" s="9">
        <v>777.8</v>
      </c>
      <c r="I168" s="30">
        <v>20.9</v>
      </c>
      <c r="J168" s="30"/>
      <c r="K168" s="30"/>
      <c r="L168" s="30"/>
      <c r="M168" s="9">
        <v>337.3</v>
      </c>
      <c r="N168" s="9">
        <v>347.6</v>
      </c>
      <c r="O168" s="9">
        <v>85.1</v>
      </c>
      <c r="P168" s="9">
        <v>4.2</v>
      </c>
    </row>
    <row r="169" spans="1:16" ht="11.1" customHeight="1">
      <c r="A169" s="32" t="s">
        <v>32</v>
      </c>
      <c r="B169" s="32"/>
      <c r="C169" s="32"/>
      <c r="D169" s="32"/>
      <c r="E169" s="9">
        <v>26.1</v>
      </c>
      <c r="F169" s="9">
        <v>27.7</v>
      </c>
      <c r="G169" s="9">
        <v>115.9</v>
      </c>
      <c r="H169" s="9">
        <v>777.8</v>
      </c>
      <c r="I169" s="30">
        <v>20.9</v>
      </c>
      <c r="J169" s="30"/>
      <c r="K169" s="30"/>
      <c r="L169" s="30"/>
      <c r="M169" s="9">
        <v>337.3</v>
      </c>
      <c r="N169" s="9">
        <v>347.6</v>
      </c>
      <c r="O169" s="9">
        <v>85.1</v>
      </c>
      <c r="P169" s="9">
        <v>4.2</v>
      </c>
    </row>
    <row r="170" spans="1:16" ht="11.1" customHeight="1">
      <c r="A170" s="32" t="s">
        <v>40</v>
      </c>
      <c r="B170" s="32"/>
      <c r="C170" s="32"/>
      <c r="D170" s="32"/>
      <c r="E170" s="9">
        <f>(E23+E39+E54+E70+E86+E102+E119+E135+E151+E167)/10</f>
        <v>25.889999999999997</v>
      </c>
      <c r="F170" s="9">
        <f>(F23+F39+F54+F70+F86+F102+F119+F135+F151+F167)/10</f>
        <v>26.909999999999997</v>
      </c>
      <c r="G170" s="9">
        <f>(G23+G39+G54+G70+G86+G102+G119+G135+G151+G167)/10</f>
        <v>112.16000000000001</v>
      </c>
      <c r="H170" s="9">
        <f>(H23+H39+H54+H70+H86+H102+H119+H135+H151+H167)/10</f>
        <v>791.09000000000015</v>
      </c>
      <c r="I170" s="30">
        <f>(I23+I39+I54+I70+I86+I102+I119+I135+I151+I167)/10</f>
        <v>20.720000000000002</v>
      </c>
      <c r="J170" s="30"/>
      <c r="K170" s="30"/>
      <c r="L170" s="30"/>
      <c r="M170" s="9">
        <f>(M23+M39+M54+M70+M86+M102+M119+M135+M151+M167)/10</f>
        <v>360.30999999999995</v>
      </c>
      <c r="N170" s="9">
        <f>(N23+N39+N54+N70+N86+N102+N119+N135+N151+N167)/10</f>
        <v>363.15</v>
      </c>
      <c r="O170" s="9">
        <f>(O23+O39+O54+O70+O86+O102+O119+O135+O151+O167)/10</f>
        <v>81.819999999999993</v>
      </c>
      <c r="P170" s="9">
        <f>(P23+P39+P54+P70+P86+P102+P119+P135+P151+P167)/10</f>
        <v>3.9</v>
      </c>
    </row>
  </sheetData>
  <mergeCells count="348">
    <mergeCell ref="A169:D169"/>
    <mergeCell ref="I169:L169"/>
    <mergeCell ref="A170:D170"/>
    <mergeCell ref="I170:L170"/>
    <mergeCell ref="B165:C165"/>
    <mergeCell ref="I165:L165"/>
    <mergeCell ref="B166:C166"/>
    <mergeCell ref="I166:L166"/>
    <mergeCell ref="A167:D167"/>
    <mergeCell ref="I167:L167"/>
    <mergeCell ref="A168:D168"/>
    <mergeCell ref="I168:L168"/>
    <mergeCell ref="A159:P159"/>
    <mergeCell ref="A160:P160"/>
    <mergeCell ref="B161:C161"/>
    <mergeCell ref="I161:L161"/>
    <mergeCell ref="B162:C162"/>
    <mergeCell ref="I162:L162"/>
    <mergeCell ref="B163:C163"/>
    <mergeCell ref="I163:L163"/>
    <mergeCell ref="B164:C164"/>
    <mergeCell ref="I164:L164"/>
    <mergeCell ref="A156:A157"/>
    <mergeCell ref="B156:C157"/>
    <mergeCell ref="D156:D157"/>
    <mergeCell ref="E156:G156"/>
    <mergeCell ref="H156:H157"/>
    <mergeCell ref="I156:L156"/>
    <mergeCell ref="M156:P156"/>
    <mergeCell ref="I157:L157"/>
    <mergeCell ref="B158:C158"/>
    <mergeCell ref="I158:L158"/>
    <mergeCell ref="A151:D151"/>
    <mergeCell ref="I151:L151"/>
    <mergeCell ref="A152:D152"/>
    <mergeCell ref="I152:L152"/>
    <mergeCell ref="A153:D153"/>
    <mergeCell ref="I153:L153"/>
    <mergeCell ref="F154:H154"/>
    <mergeCell ref="J154:K154"/>
    <mergeCell ref="D155:E155"/>
    <mergeCell ref="J155:K155"/>
    <mergeCell ref="B147:C147"/>
    <mergeCell ref="I147:L147"/>
    <mergeCell ref="B148:C148"/>
    <mergeCell ref="I148:L148"/>
    <mergeCell ref="B149:C149"/>
    <mergeCell ref="I149:L149"/>
    <mergeCell ref="B150:C150"/>
    <mergeCell ref="I150:L150"/>
    <mergeCell ref="M140:P140"/>
    <mergeCell ref="I141:L141"/>
    <mergeCell ref="B142:C142"/>
    <mergeCell ref="I142:L142"/>
    <mergeCell ref="A143:P143"/>
    <mergeCell ref="A144:P144"/>
    <mergeCell ref="B145:C145"/>
    <mergeCell ref="I145:L145"/>
    <mergeCell ref="B146:C146"/>
    <mergeCell ref="I146:L146"/>
    <mergeCell ref="A137:D137"/>
    <mergeCell ref="I137:L137"/>
    <mergeCell ref="F138:H138"/>
    <mergeCell ref="J138:K138"/>
    <mergeCell ref="D139:E139"/>
    <mergeCell ref="J139:K139"/>
    <mergeCell ref="A140:A141"/>
    <mergeCell ref="B140:C141"/>
    <mergeCell ref="D140:D141"/>
    <mergeCell ref="E140:G140"/>
    <mergeCell ref="H140:H141"/>
    <mergeCell ref="I140:L140"/>
    <mergeCell ref="B133:C133"/>
    <mergeCell ref="I133:L133"/>
    <mergeCell ref="B134:C134"/>
    <mergeCell ref="I134:L134"/>
    <mergeCell ref="A135:D135"/>
    <mergeCell ref="I135:L135"/>
    <mergeCell ref="A136:D136"/>
    <mergeCell ref="I136:L136"/>
    <mergeCell ref="A127:P127"/>
    <mergeCell ref="A128:P128"/>
    <mergeCell ref="B129:C129"/>
    <mergeCell ref="I129:L129"/>
    <mergeCell ref="B130:C130"/>
    <mergeCell ref="I130:L130"/>
    <mergeCell ref="B131:C131"/>
    <mergeCell ref="I131:L131"/>
    <mergeCell ref="B132:C132"/>
    <mergeCell ref="I132:L132"/>
    <mergeCell ref="A124:A125"/>
    <mergeCell ref="B124:C125"/>
    <mergeCell ref="D124:D125"/>
    <mergeCell ref="E124:G124"/>
    <mergeCell ref="H124:H125"/>
    <mergeCell ref="I124:L124"/>
    <mergeCell ref="M124:P124"/>
    <mergeCell ref="I125:L125"/>
    <mergeCell ref="B126:C126"/>
    <mergeCell ref="I126:L126"/>
    <mergeCell ref="A119:D119"/>
    <mergeCell ref="I119:L119"/>
    <mergeCell ref="A120:D120"/>
    <mergeCell ref="I120:L120"/>
    <mergeCell ref="A121:D121"/>
    <mergeCell ref="I121:L121"/>
    <mergeCell ref="F122:H122"/>
    <mergeCell ref="J122:K122"/>
    <mergeCell ref="D123:E123"/>
    <mergeCell ref="J123:K123"/>
    <mergeCell ref="B114:C114"/>
    <mergeCell ref="I114:L114"/>
    <mergeCell ref="B115:C115"/>
    <mergeCell ref="I115:L115"/>
    <mergeCell ref="B116:C116"/>
    <mergeCell ref="I116:L116"/>
    <mergeCell ref="B117:C117"/>
    <mergeCell ref="I117:L117"/>
    <mergeCell ref="B118:C118"/>
    <mergeCell ref="I118:L118"/>
    <mergeCell ref="M107:P107"/>
    <mergeCell ref="I108:L108"/>
    <mergeCell ref="B109:C109"/>
    <mergeCell ref="I109:L109"/>
    <mergeCell ref="A110:P110"/>
    <mergeCell ref="A111:P111"/>
    <mergeCell ref="B112:C112"/>
    <mergeCell ref="I112:L112"/>
    <mergeCell ref="B113:C113"/>
    <mergeCell ref="I113:L113"/>
    <mergeCell ref="A104:D104"/>
    <mergeCell ref="I104:L104"/>
    <mergeCell ref="F105:H105"/>
    <mergeCell ref="J105:K105"/>
    <mergeCell ref="D106:E106"/>
    <mergeCell ref="J106:K106"/>
    <mergeCell ref="A107:A108"/>
    <mergeCell ref="B107:C108"/>
    <mergeCell ref="D107:D108"/>
    <mergeCell ref="E107:G107"/>
    <mergeCell ref="H107:H108"/>
    <mergeCell ref="I107:L107"/>
    <mergeCell ref="B100:C100"/>
    <mergeCell ref="I100:L100"/>
    <mergeCell ref="B101:C101"/>
    <mergeCell ref="I101:L101"/>
    <mergeCell ref="A102:D102"/>
    <mergeCell ref="I102:L102"/>
    <mergeCell ref="A103:D103"/>
    <mergeCell ref="I103:L103"/>
    <mergeCell ref="A94:P94"/>
    <mergeCell ref="A95:P95"/>
    <mergeCell ref="B96:C96"/>
    <mergeCell ref="I96:L96"/>
    <mergeCell ref="B97:C97"/>
    <mergeCell ref="I97:L97"/>
    <mergeCell ref="B98:C98"/>
    <mergeCell ref="I98:L98"/>
    <mergeCell ref="B99:C99"/>
    <mergeCell ref="I99:L99"/>
    <mergeCell ref="A91:A92"/>
    <mergeCell ref="B91:C92"/>
    <mergeCell ref="D91:D92"/>
    <mergeCell ref="E91:G91"/>
    <mergeCell ref="H91:H92"/>
    <mergeCell ref="I91:L91"/>
    <mergeCell ref="M91:P91"/>
    <mergeCell ref="I92:L92"/>
    <mergeCell ref="B93:C93"/>
    <mergeCell ref="I93:L93"/>
    <mergeCell ref="A86:D86"/>
    <mergeCell ref="I86:L86"/>
    <mergeCell ref="A87:D87"/>
    <mergeCell ref="I87:L87"/>
    <mergeCell ref="A88:D88"/>
    <mergeCell ref="I88:L88"/>
    <mergeCell ref="F89:H89"/>
    <mergeCell ref="J89:K89"/>
    <mergeCell ref="D90:E90"/>
    <mergeCell ref="J90:K90"/>
    <mergeCell ref="B82:C82"/>
    <mergeCell ref="I82:L82"/>
    <mergeCell ref="B83:C83"/>
    <mergeCell ref="I83:L83"/>
    <mergeCell ref="B84:C84"/>
    <mergeCell ref="I84:L84"/>
    <mergeCell ref="B85:C85"/>
    <mergeCell ref="I85:L85"/>
    <mergeCell ref="M75:P75"/>
    <mergeCell ref="I76:L76"/>
    <mergeCell ref="B77:C77"/>
    <mergeCell ref="I77:L77"/>
    <mergeCell ref="A78:P78"/>
    <mergeCell ref="A79:P79"/>
    <mergeCell ref="B80:C80"/>
    <mergeCell ref="I80:L80"/>
    <mergeCell ref="B81:C81"/>
    <mergeCell ref="I81:L81"/>
    <mergeCell ref="A71:D71"/>
    <mergeCell ref="I71:L71"/>
    <mergeCell ref="A72:D72"/>
    <mergeCell ref="I72:L72"/>
    <mergeCell ref="F73:H73"/>
    <mergeCell ref="J73:K73"/>
    <mergeCell ref="D74:E74"/>
    <mergeCell ref="J74:K74"/>
    <mergeCell ref="A75:A76"/>
    <mergeCell ref="B75:C76"/>
    <mergeCell ref="D75:D76"/>
    <mergeCell ref="E75:G75"/>
    <mergeCell ref="H75:H76"/>
    <mergeCell ref="I75:L75"/>
    <mergeCell ref="B66:C66"/>
    <mergeCell ref="I66:L66"/>
    <mergeCell ref="B67:C67"/>
    <mergeCell ref="I67:L67"/>
    <mergeCell ref="B68:C68"/>
    <mergeCell ref="I68:L68"/>
    <mergeCell ref="B69:C69"/>
    <mergeCell ref="I69:L69"/>
    <mergeCell ref="A70:D70"/>
    <mergeCell ref="I70:L70"/>
    <mergeCell ref="M59:P59"/>
    <mergeCell ref="I60:L60"/>
    <mergeCell ref="B61:C61"/>
    <mergeCell ref="I61:L61"/>
    <mergeCell ref="A62:P62"/>
    <mergeCell ref="A63:P63"/>
    <mergeCell ref="B64:C64"/>
    <mergeCell ref="I64:L64"/>
    <mergeCell ref="B65:C65"/>
    <mergeCell ref="I65:L65"/>
    <mergeCell ref="A56:D56"/>
    <mergeCell ref="I56:L56"/>
    <mergeCell ref="F57:H57"/>
    <mergeCell ref="J57:K57"/>
    <mergeCell ref="D58:E58"/>
    <mergeCell ref="J58:K58"/>
    <mergeCell ref="A59:A60"/>
    <mergeCell ref="B59:C60"/>
    <mergeCell ref="D59:D60"/>
    <mergeCell ref="E59:G59"/>
    <mergeCell ref="H59:H60"/>
    <mergeCell ref="I59:L59"/>
    <mergeCell ref="B53:C53"/>
    <mergeCell ref="I53:L53"/>
    <mergeCell ref="A54:D54"/>
    <mergeCell ref="I54:L54"/>
    <mergeCell ref="A55:D55"/>
    <mergeCell ref="I55:L55"/>
    <mergeCell ref="A47:P47"/>
    <mergeCell ref="A48:P48"/>
    <mergeCell ref="B49:C49"/>
    <mergeCell ref="I49:L49"/>
    <mergeCell ref="B50:C50"/>
    <mergeCell ref="I50:L50"/>
    <mergeCell ref="B51:C51"/>
    <mergeCell ref="I51:L51"/>
    <mergeCell ref="B52:C52"/>
    <mergeCell ref="I52:L52"/>
    <mergeCell ref="A44:A45"/>
    <mergeCell ref="B44:C45"/>
    <mergeCell ref="D44:D45"/>
    <mergeCell ref="E44:G44"/>
    <mergeCell ref="H44:H45"/>
    <mergeCell ref="I44:L44"/>
    <mergeCell ref="M44:P44"/>
    <mergeCell ref="I45:L45"/>
    <mergeCell ref="B46:C46"/>
    <mergeCell ref="I46:L46"/>
    <mergeCell ref="A39:D39"/>
    <mergeCell ref="I39:L39"/>
    <mergeCell ref="A40:D40"/>
    <mergeCell ref="I40:L40"/>
    <mergeCell ref="A41:D41"/>
    <mergeCell ref="I41:L41"/>
    <mergeCell ref="F42:H42"/>
    <mergeCell ref="J42:K42"/>
    <mergeCell ref="D43:E43"/>
    <mergeCell ref="J43:K43"/>
    <mergeCell ref="B35:C35"/>
    <mergeCell ref="I35:L35"/>
    <mergeCell ref="B36:C36"/>
    <mergeCell ref="I36:L36"/>
    <mergeCell ref="B37:C37"/>
    <mergeCell ref="I37:L37"/>
    <mergeCell ref="B38:C38"/>
    <mergeCell ref="I38:L38"/>
    <mergeCell ref="M28:P28"/>
    <mergeCell ref="I29:L29"/>
    <mergeCell ref="B30:C30"/>
    <mergeCell ref="I30:L30"/>
    <mergeCell ref="A31:P31"/>
    <mergeCell ref="A32:P32"/>
    <mergeCell ref="B33:C33"/>
    <mergeCell ref="I33:L33"/>
    <mergeCell ref="B34:C34"/>
    <mergeCell ref="I34:L34"/>
    <mergeCell ref="F26:H26"/>
    <mergeCell ref="J26:K26"/>
    <mergeCell ref="D27:E27"/>
    <mergeCell ref="J27:K27"/>
    <mergeCell ref="A28:A29"/>
    <mergeCell ref="B28:C29"/>
    <mergeCell ref="D28:D29"/>
    <mergeCell ref="E28:G28"/>
    <mergeCell ref="H28:H29"/>
    <mergeCell ref="I28:L28"/>
    <mergeCell ref="B21:C21"/>
    <mergeCell ref="I21:L21"/>
    <mergeCell ref="B22:C22"/>
    <mergeCell ref="I22:L22"/>
    <mergeCell ref="A23:D23"/>
    <mergeCell ref="I23:L23"/>
    <mergeCell ref="A24:D24"/>
    <mergeCell ref="I24:L24"/>
    <mergeCell ref="A25:D25"/>
    <mergeCell ref="I25:L25"/>
    <mergeCell ref="A15:P15"/>
    <mergeCell ref="A16:P16"/>
    <mergeCell ref="B17:C17"/>
    <mergeCell ref="I17:L17"/>
    <mergeCell ref="B18:C18"/>
    <mergeCell ref="I18:L18"/>
    <mergeCell ref="B19:C19"/>
    <mergeCell ref="I19:L19"/>
    <mergeCell ref="B20:C20"/>
    <mergeCell ref="I20:L20"/>
    <mergeCell ref="A12:A13"/>
    <mergeCell ref="B12:C13"/>
    <mergeCell ref="D12:D13"/>
    <mergeCell ref="E12:G12"/>
    <mergeCell ref="H12:H13"/>
    <mergeCell ref="I12:L12"/>
    <mergeCell ref="M12:P12"/>
    <mergeCell ref="I13:L13"/>
    <mergeCell ref="B14:C14"/>
    <mergeCell ref="I14:L14"/>
    <mergeCell ref="K1:P1"/>
    <mergeCell ref="N3:P3"/>
    <mergeCell ref="B5:E5"/>
    <mergeCell ref="A7:P7"/>
    <mergeCell ref="A8:P8"/>
    <mergeCell ref="A9:P9"/>
    <mergeCell ref="F10:H10"/>
    <mergeCell ref="J10:K10"/>
    <mergeCell ref="D11:E11"/>
    <mergeCell ref="J11:K11"/>
  </mergeCells>
  <pageMargins left="0.39370078740157483" right="0.39370078740157483" top="0.39370078740157483" bottom="0.19685039370078741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2026-10-12T06:45:48Z</cp:lastPrinted>
  <dcterms:created xsi:type="dcterms:W3CDTF">2026-08-25T08:31:17Z</dcterms:created>
  <dcterms:modified xsi:type="dcterms:W3CDTF">2026-10-12T06:45:55Z</dcterms:modified>
</cp:coreProperties>
</file>