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alcChain.xml><?xml version="1.0" encoding="utf-8"?>
<calcChain xmlns="http://schemas.openxmlformats.org/spreadsheetml/2006/main">
  <c r="I153" i="1"/>
  <c r="P153"/>
  <c r="O153"/>
  <c r="N153"/>
  <c r="M153"/>
  <c r="H153"/>
  <c r="G153"/>
  <c r="F153"/>
  <c r="E153"/>
  <c r="I150"/>
  <c r="P150"/>
  <c r="O150"/>
  <c r="N150"/>
  <c r="M150"/>
  <c r="H150"/>
  <c r="G150"/>
  <c r="F150"/>
  <c r="E150"/>
  <c r="I135"/>
  <c r="P135"/>
  <c r="O135"/>
  <c r="N135"/>
  <c r="M135"/>
  <c r="H135"/>
  <c r="G135"/>
  <c r="F135"/>
  <c r="E135"/>
  <c r="I121"/>
  <c r="P121"/>
  <c r="O121"/>
  <c r="N121"/>
  <c r="M121"/>
  <c r="H121"/>
  <c r="G121"/>
  <c r="F121"/>
  <c r="E121"/>
  <c r="I106"/>
  <c r="P106"/>
  <c r="O106"/>
  <c r="N106"/>
  <c r="M106"/>
  <c r="H106"/>
  <c r="G106"/>
  <c r="F106"/>
  <c r="E106"/>
  <c r="I92"/>
  <c r="P92"/>
  <c r="O92"/>
  <c r="N92"/>
  <c r="M92"/>
  <c r="H92"/>
  <c r="G92"/>
  <c r="F92"/>
  <c r="E92"/>
  <c r="I78"/>
  <c r="P78"/>
  <c r="O78"/>
  <c r="N78"/>
  <c r="M78"/>
  <c r="H78"/>
  <c r="G78"/>
  <c r="F78"/>
  <c r="E78"/>
  <c r="I51"/>
  <c r="P51"/>
  <c r="O51"/>
  <c r="N51"/>
  <c r="M51"/>
  <c r="H51"/>
  <c r="G51"/>
  <c r="F51"/>
  <c r="E51"/>
  <c r="I65"/>
  <c r="P65"/>
  <c r="O65"/>
  <c r="N65"/>
  <c r="M65"/>
  <c r="H65"/>
  <c r="G65"/>
  <c r="F65"/>
  <c r="E65"/>
  <c r="I36"/>
  <c r="P36"/>
  <c r="O36"/>
  <c r="N36"/>
  <c r="M36"/>
  <c r="H36"/>
  <c r="G36"/>
  <c r="F36"/>
  <c r="E36"/>
  <c r="I22"/>
  <c r="P22"/>
  <c r="O22"/>
  <c r="N22"/>
  <c r="M22"/>
  <c r="H22"/>
  <c r="G22"/>
  <c r="F22"/>
  <c r="E22"/>
</calcChain>
</file>

<file path=xl/sharedStrings.xml><?xml version="1.0" encoding="utf-8"?>
<sst xmlns="http://schemas.openxmlformats.org/spreadsheetml/2006/main" count="307" uniqueCount="81">
  <si>
    <t>ООО "Школяр"</t>
  </si>
  <si>
    <t>Утверждаю:</t>
  </si>
  <si>
    <t>Согласовано:</t>
  </si>
  <si>
    <t>Директор ООО "Школяр"</t>
  </si>
  <si>
    <t xml:space="preserve"> Степанова А.Г.</t>
  </si>
  <si>
    <t>Примерное меню и пищевая ценность приготовляемых блюд</t>
  </si>
  <si>
    <t>День:</t>
  </si>
  <si>
    <t>понедельник</t>
  </si>
  <si>
    <t>Неделя:</t>
  </si>
  <si>
    <t>1</t>
  </si>
  <si>
    <t>№
рец.</t>
  </si>
  <si>
    <t>Прием пищи, наименование блюда</t>
  </si>
  <si>
    <t>Масса порции</t>
  </si>
  <si>
    <t>Пищевые вещества (г)</t>
  </si>
  <si>
    <t>Энерге-
тическая ценность (ккал)</t>
  </si>
  <si>
    <t>Витамины (мг)</t>
  </si>
  <si>
    <t>Минеральные вещества (мг)</t>
  </si>
  <si>
    <t>Б</t>
  </si>
  <si>
    <t>Ж</t>
  </si>
  <si>
    <t>У</t>
  </si>
  <si>
    <t>C</t>
  </si>
  <si>
    <t>Ca</t>
  </si>
  <si>
    <t>P</t>
  </si>
  <si>
    <t>Mg</t>
  </si>
  <si>
    <t>Fe</t>
  </si>
  <si>
    <t>Завтрак 5-11 классы</t>
  </si>
  <si>
    <t>Завтрак</t>
  </si>
  <si>
    <t>Хлеб витаминизированный</t>
  </si>
  <si>
    <t>Итого за Завтрак</t>
  </si>
  <si>
    <t>Итого за Завтрак 5-11 классы</t>
  </si>
  <si>
    <t>Итого за день</t>
  </si>
  <si>
    <t>вторник</t>
  </si>
  <si>
    <t>среда</t>
  </si>
  <si>
    <t>четверг</t>
  </si>
  <si>
    <t>пятница</t>
  </si>
  <si>
    <t>2</t>
  </si>
  <si>
    <t>Итого всего средняя</t>
  </si>
  <si>
    <t>Оладья</t>
  </si>
  <si>
    <t>252,07/905</t>
  </si>
  <si>
    <t>250/20</t>
  </si>
  <si>
    <t>Блинчик</t>
  </si>
  <si>
    <t>Яблоко свежее</t>
  </si>
  <si>
    <t>711/889</t>
  </si>
  <si>
    <t>180/30</t>
  </si>
  <si>
    <t>209/905</t>
  </si>
  <si>
    <t>260/40</t>
  </si>
  <si>
    <t>Индейка тушеная в красном соусе</t>
  </si>
  <si>
    <t>711/905</t>
  </si>
  <si>
    <t>180/20</t>
  </si>
  <si>
    <t>461,14/889</t>
  </si>
  <si>
    <t>250/30</t>
  </si>
  <si>
    <t>Печенье</t>
  </si>
  <si>
    <t>790,05/905</t>
  </si>
  <si>
    <t>180/35</t>
  </si>
  <si>
    <t xml:space="preserve"> СанПиН2.3/2.4.4282-26</t>
  </si>
  <si>
    <t>Директор МАОУ СОШ №142 "Гринбург"</t>
  </si>
  <si>
    <t>Обожина Н.С.</t>
  </si>
  <si>
    <t>Голень запеченная "Чикенбург"</t>
  </si>
  <si>
    <t>"Агро-Рис" со смесью овощей</t>
  </si>
  <si>
    <t>"Эко-Чай" фруктовый с шиповником</t>
  </si>
  <si>
    <t>"Эко-Чай" ягодный с черноплодной рябиной</t>
  </si>
  <si>
    <t>Жаркое "Курочка Ряба" из куриного филе/Помидор свежий "Гринбург"</t>
  </si>
  <si>
    <t>Гуляш из свинины "Митбург"</t>
  </si>
  <si>
    <t>"Агро-греча" рассыпчатая</t>
  </si>
  <si>
    <t>"Эко-Чай" ягодный с клубникой</t>
  </si>
  <si>
    <t>Запеканка Пикантная с куриным филе и сыром "Чикенбург"</t>
  </si>
  <si>
    <t>"Эко-Чай" ягодный с облепихой</t>
  </si>
  <si>
    <t>"Агро-Булгур" отварной/Огурец свежий "Гринбург"</t>
  </si>
  <si>
    <t>"Эко-Чай" фруктовый с яблоками</t>
  </si>
  <si>
    <t>Wok с индейкой/Помидор  свежий "Гринбург"</t>
  </si>
  <si>
    <t>"Агро-Булгур" отварной/Помидор  свежий "Гринбург"</t>
  </si>
  <si>
    <t>Куриное филе тушеное в белом соусе "Чикенбург"</t>
  </si>
  <si>
    <t>"Агро-Пюре" картофельное</t>
  </si>
  <si>
    <t>"Эко-Чай" с сахаром</t>
  </si>
  <si>
    <t>Наггетсы куриные "Чикенбург"</t>
  </si>
  <si>
    <t>"Агро-греча" рассыпчатая/Помидор свежий "Гринбург"</t>
  </si>
  <si>
    <t>"Агро-Макарон" изделия отварные</t>
  </si>
  <si>
    <t>Плов из свинины с куркумой "Митбург"/Огурец свежий "Гринбург"</t>
  </si>
  <si>
    <t>Период действия с 05.10.2026 по 30.12.2026</t>
  </si>
  <si>
    <t>Минтай с овощами "Фишбург"</t>
  </si>
  <si>
    <t>Завтрак 5-11 классы 176-94 рублей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</si>
</sst>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u/>
      <sz val="8"/>
      <name val="Arial"/>
    </font>
    <font>
      <b/>
      <sz val="12"/>
      <name val="Arial"/>
    </font>
    <font>
      <b/>
      <sz val="8"/>
      <name val="Arial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1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164" fontId="0" fillId="0" borderId="5" xfId="0" applyNumberFormat="1" applyBorder="1" applyAlignment="1">
      <alignment horizontal="center" vertical="top"/>
    </xf>
    <xf numFmtId="2" fontId="0" fillId="0" borderId="5" xfId="0" applyNumberFormat="1" applyBorder="1" applyAlignment="1">
      <alignment horizontal="center" vertical="top"/>
    </xf>
    <xf numFmtId="2" fontId="4" fillId="0" borderId="5" xfId="0" applyNumberFormat="1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5" xfId="0" applyFont="1" applyBorder="1" applyAlignment="1">
      <alignment horizontal="left"/>
    </xf>
    <xf numFmtId="164" fontId="0" fillId="0" borderId="5" xfId="0" applyNumberFormat="1" applyBorder="1" applyAlignment="1">
      <alignment horizontal="center" vertical="top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5" xfId="0" applyBorder="1" applyAlignment="1">
      <alignment horizontal="center" vertical="center" wrapText="1"/>
    </xf>
    <xf numFmtId="1" fontId="0" fillId="0" borderId="5" xfId="0" applyNumberFormat="1" applyBorder="1" applyAlignment="1">
      <alignment horizontal="center"/>
    </xf>
    <xf numFmtId="0" fontId="3" fillId="0" borderId="5" xfId="0" applyFont="1" applyBorder="1" applyAlignment="1">
      <alignment horizontal="left" inden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P153"/>
  <sheetViews>
    <sheetView tabSelected="1" zoomScale="120" zoomScaleNormal="120" workbookViewId="0">
      <selection activeCell="A10" sqref="A10"/>
    </sheetView>
  </sheetViews>
  <sheetFormatPr defaultColWidth="10.5" defaultRowHeight="11.45" customHeight="1"/>
  <cols>
    <col min="1" max="1" width="6.5" style="1" customWidth="1"/>
    <col min="2" max="2" width="16.6640625" style="1" customWidth="1"/>
    <col min="3" max="3" width="15" style="1" customWidth="1"/>
    <col min="4" max="4" width="8.6640625" style="1" customWidth="1"/>
    <col min="5" max="7" width="5.6640625" style="1" customWidth="1"/>
    <col min="8" max="8" width="10.1640625" style="1" customWidth="1"/>
    <col min="9" max="16" width="5.6640625" style="1" customWidth="1"/>
  </cols>
  <sheetData>
    <row r="1" spans="1:16" ht="11.1" customHeight="1">
      <c r="A1" s="2" t="s">
        <v>0</v>
      </c>
      <c r="K1" s="29" t="s">
        <v>54</v>
      </c>
      <c r="L1" s="29"/>
      <c r="M1" s="29"/>
      <c r="N1" s="29"/>
      <c r="O1" s="29"/>
      <c r="P1" s="29"/>
    </row>
    <row r="2" spans="1:16" ht="15.95" customHeight="1"/>
    <row r="3" spans="1:16" s="1" customFormat="1" ht="12" customHeight="1">
      <c r="E3" s="3" t="s">
        <v>1</v>
      </c>
      <c r="N3" s="29" t="s">
        <v>2</v>
      </c>
      <c r="O3" s="29"/>
      <c r="P3" s="29"/>
    </row>
    <row r="4" spans="1:16" s="1" customFormat="1" ht="12" customHeight="1">
      <c r="E4" s="3" t="s">
        <v>3</v>
      </c>
      <c r="N4" s="14"/>
      <c r="O4" s="14"/>
      <c r="P4" s="13" t="s">
        <v>55</v>
      </c>
    </row>
    <row r="5" spans="1:16" s="1" customFormat="1" ht="12" customHeight="1">
      <c r="B5" s="29" t="s">
        <v>4</v>
      </c>
      <c r="C5" s="29"/>
      <c r="D5" s="29"/>
      <c r="E5" s="29"/>
      <c r="N5" s="14"/>
      <c r="O5" s="14"/>
      <c r="P5" s="13" t="s">
        <v>56</v>
      </c>
    </row>
    <row r="6" spans="1:16" s="1" customFormat="1" ht="12" customHeight="1"/>
    <row r="7" spans="1:16" ht="15.95" customHeight="1">
      <c r="A7" s="30" t="s">
        <v>5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</row>
    <row r="8" spans="1:16" ht="15.95" customHeight="1">
      <c r="A8" s="30" t="s">
        <v>78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</row>
    <row r="9" spans="1:16" ht="15.95" customHeight="1">
      <c r="A9" s="30" t="s">
        <v>80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16" ht="11.1" customHeight="1">
      <c r="E10" s="4" t="s">
        <v>6</v>
      </c>
      <c r="F10" s="18" t="s">
        <v>7</v>
      </c>
      <c r="G10" s="19"/>
      <c r="H10" s="19"/>
      <c r="J10" s="20"/>
      <c r="K10" s="20"/>
    </row>
    <row r="11" spans="1:16" ht="11.1" customHeight="1">
      <c r="D11" s="20" t="s">
        <v>8</v>
      </c>
      <c r="E11" s="20"/>
      <c r="F11" s="1" t="s">
        <v>9</v>
      </c>
      <c r="J11" s="20"/>
      <c r="K11" s="20"/>
    </row>
    <row r="12" spans="1:16" ht="21.95" customHeight="1">
      <c r="A12" s="24" t="s">
        <v>10</v>
      </c>
      <c r="B12" s="24" t="s">
        <v>11</v>
      </c>
      <c r="C12" s="24"/>
      <c r="D12" s="24" t="s">
        <v>12</v>
      </c>
      <c r="E12" s="21" t="s">
        <v>13</v>
      </c>
      <c r="F12" s="21"/>
      <c r="G12" s="21"/>
      <c r="H12" s="24" t="s">
        <v>14</v>
      </c>
      <c r="I12" s="21" t="s">
        <v>15</v>
      </c>
      <c r="J12" s="21"/>
      <c r="K12" s="21"/>
      <c r="L12" s="21"/>
      <c r="M12" s="21" t="s">
        <v>16</v>
      </c>
      <c r="N12" s="21"/>
      <c r="O12" s="21"/>
      <c r="P12" s="21"/>
    </row>
    <row r="13" spans="1:16" ht="21.95" customHeight="1">
      <c r="A13" s="25"/>
      <c r="B13" s="26"/>
      <c r="C13" s="27"/>
      <c r="D13" s="25"/>
      <c r="E13" s="5" t="s">
        <v>17</v>
      </c>
      <c r="F13" s="5" t="s">
        <v>18</v>
      </c>
      <c r="G13" s="5" t="s">
        <v>19</v>
      </c>
      <c r="H13" s="25"/>
      <c r="I13" s="21" t="s">
        <v>20</v>
      </c>
      <c r="J13" s="21"/>
      <c r="K13" s="21"/>
      <c r="L13" s="21"/>
      <c r="M13" s="5" t="s">
        <v>21</v>
      </c>
      <c r="N13" s="5" t="s">
        <v>22</v>
      </c>
      <c r="O13" s="5" t="s">
        <v>23</v>
      </c>
      <c r="P13" s="5" t="s">
        <v>24</v>
      </c>
    </row>
    <row r="14" spans="1:16" ht="11.1" customHeight="1">
      <c r="A14" s="6">
        <v>1</v>
      </c>
      <c r="B14" s="22">
        <v>2</v>
      </c>
      <c r="C14" s="22"/>
      <c r="D14" s="6">
        <v>3</v>
      </c>
      <c r="E14" s="6">
        <v>4</v>
      </c>
      <c r="F14" s="6">
        <v>5</v>
      </c>
      <c r="G14" s="6">
        <v>6</v>
      </c>
      <c r="H14" s="6">
        <v>7</v>
      </c>
      <c r="I14" s="22">
        <v>8</v>
      </c>
      <c r="J14" s="22"/>
      <c r="K14" s="22"/>
      <c r="L14" s="22"/>
      <c r="M14" s="6">
        <v>9</v>
      </c>
      <c r="N14" s="6">
        <v>10</v>
      </c>
      <c r="O14" s="6">
        <v>11</v>
      </c>
      <c r="P14" s="6">
        <v>12</v>
      </c>
    </row>
    <row r="15" spans="1:16" ht="11.1" customHeight="1">
      <c r="A15" s="23" t="s">
        <v>25</v>
      </c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</row>
    <row r="16" spans="1:16" ht="11.1" customHeight="1">
      <c r="A16" s="23" t="s">
        <v>26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</row>
    <row r="17" spans="1:16" ht="11.1" customHeight="1">
      <c r="A17" s="10">
        <v>309.02</v>
      </c>
      <c r="B17" s="17" t="s">
        <v>57</v>
      </c>
      <c r="C17" s="17"/>
      <c r="D17" s="7">
        <v>110</v>
      </c>
      <c r="E17" s="9">
        <v>13.1</v>
      </c>
      <c r="F17" s="9">
        <v>11.1</v>
      </c>
      <c r="G17" s="9">
        <v>26.3</v>
      </c>
      <c r="H17" s="9">
        <v>214</v>
      </c>
      <c r="I17" s="16"/>
      <c r="J17" s="16"/>
      <c r="K17" s="16"/>
      <c r="L17" s="16"/>
      <c r="M17" s="9">
        <v>120.5</v>
      </c>
      <c r="N17" s="9">
        <v>204.6</v>
      </c>
      <c r="O17" s="9">
        <v>30.4</v>
      </c>
      <c r="P17" s="9">
        <v>1.8</v>
      </c>
    </row>
    <row r="18" spans="1:16" ht="11.1" customHeight="1">
      <c r="A18" s="10">
        <v>821.03</v>
      </c>
      <c r="B18" s="17" t="s">
        <v>58</v>
      </c>
      <c r="C18" s="17"/>
      <c r="D18" s="7">
        <v>180</v>
      </c>
      <c r="E18" s="9">
        <v>3.9</v>
      </c>
      <c r="F18" s="9">
        <v>5.0999999999999996</v>
      </c>
      <c r="G18" s="9">
        <v>18.2</v>
      </c>
      <c r="H18" s="9">
        <v>162.30000000000001</v>
      </c>
      <c r="I18" s="16">
        <v>3.6</v>
      </c>
      <c r="J18" s="16"/>
      <c r="K18" s="16"/>
      <c r="L18" s="16"/>
      <c r="M18" s="9">
        <v>112.2</v>
      </c>
      <c r="N18" s="9">
        <v>78.8</v>
      </c>
      <c r="O18" s="9">
        <v>25.6</v>
      </c>
      <c r="P18" s="9">
        <v>1.3</v>
      </c>
    </row>
    <row r="19" spans="1:16" ht="11.1" customHeight="1">
      <c r="A19" s="7">
        <v>593</v>
      </c>
      <c r="B19" s="17" t="s">
        <v>37</v>
      </c>
      <c r="C19" s="17"/>
      <c r="D19" s="7">
        <v>25</v>
      </c>
      <c r="E19" s="9">
        <v>3.7</v>
      </c>
      <c r="F19" s="9">
        <v>5.7</v>
      </c>
      <c r="G19" s="9">
        <v>22.3</v>
      </c>
      <c r="H19" s="9">
        <v>126</v>
      </c>
      <c r="I19" s="16"/>
      <c r="J19" s="16"/>
      <c r="K19" s="16"/>
      <c r="L19" s="16"/>
      <c r="M19" s="9"/>
      <c r="N19" s="9"/>
      <c r="O19" s="9"/>
      <c r="P19" s="9"/>
    </row>
    <row r="20" spans="1:16" ht="11.1" customHeight="1">
      <c r="A20" s="10">
        <v>833.14</v>
      </c>
      <c r="B20" s="17" t="s">
        <v>59</v>
      </c>
      <c r="C20" s="17"/>
      <c r="D20" s="7">
        <v>200</v>
      </c>
      <c r="E20" s="9">
        <v>0.5</v>
      </c>
      <c r="F20" s="9">
        <v>0.2</v>
      </c>
      <c r="G20" s="9">
        <v>22.2</v>
      </c>
      <c r="H20" s="9">
        <v>102.5</v>
      </c>
      <c r="I20" s="16">
        <v>11.1</v>
      </c>
      <c r="J20" s="16"/>
      <c r="K20" s="16"/>
      <c r="L20" s="16"/>
      <c r="M20" s="9">
        <v>9.5</v>
      </c>
      <c r="N20" s="9">
        <v>2.6</v>
      </c>
      <c r="O20" s="9">
        <v>2.6</v>
      </c>
      <c r="P20" s="9">
        <v>0.5</v>
      </c>
    </row>
    <row r="21" spans="1:16" ht="11.1" customHeight="1">
      <c r="A21" s="10">
        <v>875.03</v>
      </c>
      <c r="B21" s="17" t="s">
        <v>27</v>
      </c>
      <c r="C21" s="17"/>
      <c r="D21" s="7">
        <v>40</v>
      </c>
      <c r="E21" s="9">
        <v>1.2</v>
      </c>
      <c r="F21" s="9">
        <v>0.4</v>
      </c>
      <c r="G21" s="9">
        <v>6.4</v>
      </c>
      <c r="H21" s="9">
        <v>30.4</v>
      </c>
      <c r="I21" s="16"/>
      <c r="J21" s="16"/>
      <c r="K21" s="16"/>
      <c r="L21" s="16"/>
      <c r="M21" s="9">
        <v>2.4</v>
      </c>
      <c r="N21" s="9">
        <v>7.2</v>
      </c>
      <c r="O21" s="9">
        <v>1.6</v>
      </c>
      <c r="P21" s="9"/>
    </row>
    <row r="22" spans="1:16" ht="11.1" customHeight="1">
      <c r="A22" s="15" t="s">
        <v>28</v>
      </c>
      <c r="B22" s="15"/>
      <c r="C22" s="15"/>
      <c r="D22" s="15"/>
      <c r="E22" s="9">
        <f>E17+E18+E19+E21+E20</f>
        <v>22.4</v>
      </c>
      <c r="F22" s="9">
        <f>F17+F18+F19+F21+F20</f>
        <v>22.499999999999996</v>
      </c>
      <c r="G22" s="9">
        <f>G17+G18+G19+G21+G20</f>
        <v>95.4</v>
      </c>
      <c r="H22" s="9">
        <f>H17+H18+H19+H21+H20</f>
        <v>635.20000000000005</v>
      </c>
      <c r="I22" s="16">
        <f>I18+I20</f>
        <v>14.7</v>
      </c>
      <c r="J22" s="16"/>
      <c r="K22" s="16"/>
      <c r="L22" s="16"/>
      <c r="M22" s="9">
        <f>M17+M18+M19+M21+M20</f>
        <v>244.6</v>
      </c>
      <c r="N22" s="9">
        <f>N17+N18+N19+N21+N20</f>
        <v>293.2</v>
      </c>
      <c r="O22" s="9">
        <f>O17+O18+O19+O21+O20</f>
        <v>60.2</v>
      </c>
      <c r="P22" s="9">
        <f>P17+P18+P19+P21+P20</f>
        <v>3.6</v>
      </c>
    </row>
    <row r="23" spans="1:16" ht="11.1" customHeight="1">
      <c r="A23" s="15" t="s">
        <v>29</v>
      </c>
      <c r="B23" s="15"/>
      <c r="C23" s="15"/>
      <c r="D23" s="15"/>
      <c r="E23" s="9">
        <v>22.4</v>
      </c>
      <c r="F23" s="9">
        <v>22.5</v>
      </c>
      <c r="G23" s="9">
        <v>95.4</v>
      </c>
      <c r="H23" s="9">
        <v>635.20000000000005</v>
      </c>
      <c r="I23" s="16">
        <v>14.7</v>
      </c>
      <c r="J23" s="16"/>
      <c r="K23" s="16"/>
      <c r="L23" s="16"/>
      <c r="M23" s="9">
        <v>244.6</v>
      </c>
      <c r="N23" s="9">
        <v>293.2</v>
      </c>
      <c r="O23" s="9">
        <v>60.2</v>
      </c>
      <c r="P23" s="9">
        <v>3.6</v>
      </c>
    </row>
    <row r="24" spans="1:16" ht="11.1" customHeight="1">
      <c r="A24" s="15" t="s">
        <v>30</v>
      </c>
      <c r="B24" s="15"/>
      <c r="C24" s="15"/>
      <c r="D24" s="15"/>
      <c r="E24" s="9">
        <v>22.4</v>
      </c>
      <c r="F24" s="9">
        <v>22.5</v>
      </c>
      <c r="G24" s="9">
        <v>95.4</v>
      </c>
      <c r="H24" s="9">
        <v>635.20000000000005</v>
      </c>
      <c r="I24" s="16">
        <v>14.7</v>
      </c>
      <c r="J24" s="16"/>
      <c r="K24" s="16"/>
      <c r="L24" s="16"/>
      <c r="M24" s="9">
        <v>244.6</v>
      </c>
      <c r="N24" s="9">
        <v>293.2</v>
      </c>
      <c r="O24" s="9">
        <v>60.2</v>
      </c>
      <c r="P24" s="9">
        <v>3.6</v>
      </c>
    </row>
    <row r="25" spans="1:16" ht="11.1" customHeight="1">
      <c r="E25" s="4" t="s">
        <v>6</v>
      </c>
      <c r="F25" s="18" t="s">
        <v>31</v>
      </c>
      <c r="G25" s="19"/>
      <c r="H25" s="19"/>
      <c r="J25" s="20"/>
      <c r="K25" s="20"/>
    </row>
    <row r="26" spans="1:16" ht="11.1" customHeight="1">
      <c r="D26" s="20" t="s">
        <v>8</v>
      </c>
      <c r="E26" s="20"/>
      <c r="F26" s="1" t="s">
        <v>9</v>
      </c>
      <c r="J26" s="20"/>
      <c r="K26" s="20"/>
    </row>
    <row r="27" spans="1:16" ht="21.95" customHeight="1">
      <c r="A27" s="24" t="s">
        <v>10</v>
      </c>
      <c r="B27" s="24" t="s">
        <v>11</v>
      </c>
      <c r="C27" s="24"/>
      <c r="D27" s="24" t="s">
        <v>12</v>
      </c>
      <c r="E27" s="21" t="s">
        <v>13</v>
      </c>
      <c r="F27" s="21"/>
      <c r="G27" s="21"/>
      <c r="H27" s="24" t="s">
        <v>14</v>
      </c>
      <c r="I27" s="21" t="s">
        <v>15</v>
      </c>
      <c r="J27" s="21"/>
      <c r="K27" s="21"/>
      <c r="L27" s="21"/>
      <c r="M27" s="21" t="s">
        <v>16</v>
      </c>
      <c r="N27" s="21"/>
      <c r="O27" s="21"/>
      <c r="P27" s="21"/>
    </row>
    <row r="28" spans="1:16" ht="21.95" customHeight="1">
      <c r="A28" s="25"/>
      <c r="B28" s="26"/>
      <c r="C28" s="27"/>
      <c r="D28" s="25"/>
      <c r="E28" s="5" t="s">
        <v>17</v>
      </c>
      <c r="F28" s="5" t="s">
        <v>18</v>
      </c>
      <c r="G28" s="5" t="s">
        <v>19</v>
      </c>
      <c r="H28" s="25"/>
      <c r="I28" s="21" t="s">
        <v>20</v>
      </c>
      <c r="J28" s="21"/>
      <c r="K28" s="21"/>
      <c r="L28" s="21"/>
      <c r="M28" s="5" t="s">
        <v>21</v>
      </c>
      <c r="N28" s="5" t="s">
        <v>22</v>
      </c>
      <c r="O28" s="5" t="s">
        <v>23</v>
      </c>
      <c r="P28" s="5" t="s">
        <v>24</v>
      </c>
    </row>
    <row r="29" spans="1:16" ht="11.1" customHeight="1">
      <c r="A29" s="6">
        <v>1</v>
      </c>
      <c r="B29" s="22">
        <v>2</v>
      </c>
      <c r="C29" s="22"/>
      <c r="D29" s="6">
        <v>3</v>
      </c>
      <c r="E29" s="6">
        <v>4</v>
      </c>
      <c r="F29" s="6">
        <v>5</v>
      </c>
      <c r="G29" s="6">
        <v>6</v>
      </c>
      <c r="H29" s="6">
        <v>7</v>
      </c>
      <c r="I29" s="22">
        <v>8</v>
      </c>
      <c r="J29" s="22"/>
      <c r="K29" s="22"/>
      <c r="L29" s="22"/>
      <c r="M29" s="6">
        <v>9</v>
      </c>
      <c r="N29" s="6">
        <v>10</v>
      </c>
      <c r="O29" s="6">
        <v>11</v>
      </c>
      <c r="P29" s="6">
        <v>12</v>
      </c>
    </row>
    <row r="30" spans="1:16" ht="11.1" customHeight="1">
      <c r="A30" s="23" t="s">
        <v>25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</row>
    <row r="31" spans="1:16" ht="11.1" customHeight="1">
      <c r="A31" s="23" t="s">
        <v>26</v>
      </c>
      <c r="B31" s="23"/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</row>
    <row r="32" spans="1:16" ht="22.5" customHeight="1">
      <c r="A32" s="11" t="s">
        <v>38</v>
      </c>
      <c r="B32" s="28" t="s">
        <v>61</v>
      </c>
      <c r="C32" s="17"/>
      <c r="D32" s="12" t="s">
        <v>39</v>
      </c>
      <c r="E32" s="9">
        <v>17.399999999999999</v>
      </c>
      <c r="F32" s="9">
        <v>17.600000000000001</v>
      </c>
      <c r="G32" s="9">
        <v>59.1</v>
      </c>
      <c r="H32" s="9">
        <v>402.4</v>
      </c>
      <c r="I32" s="16">
        <v>13.2</v>
      </c>
      <c r="J32" s="16"/>
      <c r="K32" s="16"/>
      <c r="L32" s="16"/>
      <c r="M32" s="9">
        <v>267.10000000000002</v>
      </c>
      <c r="N32" s="9">
        <v>250.1</v>
      </c>
      <c r="O32" s="9">
        <v>56.4</v>
      </c>
      <c r="P32" s="9">
        <v>3.6</v>
      </c>
    </row>
    <row r="33" spans="1:16" ht="11.1" customHeight="1">
      <c r="A33" s="10">
        <v>554.02</v>
      </c>
      <c r="B33" s="17" t="s">
        <v>40</v>
      </c>
      <c r="C33" s="17"/>
      <c r="D33" s="7">
        <v>40</v>
      </c>
      <c r="E33" s="9">
        <v>3.7</v>
      </c>
      <c r="F33" s="9">
        <v>5.0999999999999996</v>
      </c>
      <c r="G33" s="9">
        <v>13.2</v>
      </c>
      <c r="H33" s="9">
        <v>176.3</v>
      </c>
      <c r="I33" s="16"/>
      <c r="J33" s="16"/>
      <c r="K33" s="16"/>
      <c r="L33" s="16"/>
      <c r="M33" s="9"/>
      <c r="N33" s="9"/>
      <c r="O33" s="9"/>
      <c r="P33" s="9"/>
    </row>
    <row r="34" spans="1:16" ht="23.25" customHeight="1">
      <c r="A34" s="10">
        <v>833.13</v>
      </c>
      <c r="B34" s="17" t="s">
        <v>60</v>
      </c>
      <c r="C34" s="17"/>
      <c r="D34" s="7">
        <v>200</v>
      </c>
      <c r="E34" s="9">
        <v>0.2</v>
      </c>
      <c r="F34" s="9"/>
      <c r="G34" s="9">
        <v>16.600000000000001</v>
      </c>
      <c r="H34" s="9">
        <v>68.099999999999994</v>
      </c>
      <c r="I34" s="16">
        <v>2.2999999999999998</v>
      </c>
      <c r="J34" s="16"/>
      <c r="K34" s="16"/>
      <c r="L34" s="16"/>
      <c r="M34" s="9">
        <v>4.7</v>
      </c>
      <c r="N34" s="9">
        <v>8.3000000000000007</v>
      </c>
      <c r="O34" s="9">
        <v>2.1</v>
      </c>
      <c r="P34" s="9">
        <v>0.2</v>
      </c>
    </row>
    <row r="35" spans="1:16" ht="11.1" customHeight="1">
      <c r="A35" s="10">
        <v>875.03</v>
      </c>
      <c r="B35" s="17" t="s">
        <v>27</v>
      </c>
      <c r="C35" s="17"/>
      <c r="D35" s="7">
        <v>40</v>
      </c>
      <c r="E35" s="9">
        <v>1.2</v>
      </c>
      <c r="F35" s="9">
        <v>0.4</v>
      </c>
      <c r="G35" s="9">
        <v>6.4</v>
      </c>
      <c r="H35" s="9">
        <v>30.4</v>
      </c>
      <c r="I35" s="16"/>
      <c r="J35" s="16"/>
      <c r="K35" s="16"/>
      <c r="L35" s="16"/>
      <c r="M35" s="9">
        <v>2.4</v>
      </c>
      <c r="N35" s="9">
        <v>7.2</v>
      </c>
      <c r="O35" s="9">
        <v>1.6</v>
      </c>
      <c r="P35" s="9"/>
    </row>
    <row r="36" spans="1:16" ht="11.1" customHeight="1">
      <c r="A36" s="15" t="s">
        <v>28</v>
      </c>
      <c r="B36" s="15"/>
      <c r="C36" s="15"/>
      <c r="D36" s="15"/>
      <c r="E36" s="9">
        <f>E32+E33+E34+E35</f>
        <v>22.499999999999996</v>
      </c>
      <c r="F36" s="9">
        <f>F32+F33+F34+F35</f>
        <v>23.1</v>
      </c>
      <c r="G36" s="9">
        <f>G32+G33+G34+G35</f>
        <v>95.300000000000011</v>
      </c>
      <c r="H36" s="9">
        <f>H32+H33+H34+H35</f>
        <v>677.2</v>
      </c>
      <c r="I36" s="16">
        <f>I32+I34</f>
        <v>15.5</v>
      </c>
      <c r="J36" s="16"/>
      <c r="K36" s="16"/>
      <c r="L36" s="16"/>
      <c r="M36" s="9">
        <f>M32+M33+M34+M35</f>
        <v>274.2</v>
      </c>
      <c r="N36" s="9">
        <f>N32+N33+N34+N35</f>
        <v>265.59999999999997</v>
      </c>
      <c r="O36" s="9">
        <f>O32+O33+O34+O35</f>
        <v>60.1</v>
      </c>
      <c r="P36" s="9">
        <f>P32+P33+P34+P35</f>
        <v>3.8000000000000003</v>
      </c>
    </row>
    <row r="37" spans="1:16" ht="11.1" customHeight="1">
      <c r="A37" s="15" t="s">
        <v>29</v>
      </c>
      <c r="B37" s="15"/>
      <c r="C37" s="15"/>
      <c r="D37" s="15"/>
      <c r="E37" s="9">
        <v>22.5</v>
      </c>
      <c r="F37" s="9">
        <v>23.1</v>
      </c>
      <c r="G37" s="9">
        <v>95.3</v>
      </c>
      <c r="H37" s="9">
        <v>677.2</v>
      </c>
      <c r="I37" s="16">
        <v>15.5</v>
      </c>
      <c r="J37" s="16"/>
      <c r="K37" s="16"/>
      <c r="L37" s="16"/>
      <c r="M37" s="9">
        <v>274.2</v>
      </c>
      <c r="N37" s="9">
        <v>265.60000000000002</v>
      </c>
      <c r="O37" s="9">
        <v>60.1</v>
      </c>
      <c r="P37" s="9">
        <v>3.8</v>
      </c>
    </row>
    <row r="38" spans="1:16" ht="11.1" customHeight="1">
      <c r="A38" s="15" t="s">
        <v>30</v>
      </c>
      <c r="B38" s="15"/>
      <c r="C38" s="15"/>
      <c r="D38" s="15"/>
      <c r="E38" s="9">
        <v>22.5</v>
      </c>
      <c r="F38" s="9">
        <v>23.1</v>
      </c>
      <c r="G38" s="9">
        <v>95.3</v>
      </c>
      <c r="H38" s="9">
        <v>677.2</v>
      </c>
      <c r="I38" s="16">
        <v>15.5</v>
      </c>
      <c r="J38" s="16"/>
      <c r="K38" s="16"/>
      <c r="L38" s="16"/>
      <c r="M38" s="9">
        <v>274.2</v>
      </c>
      <c r="N38" s="9">
        <v>265.60000000000002</v>
      </c>
      <c r="O38" s="9">
        <v>60.1</v>
      </c>
      <c r="P38" s="9">
        <v>3.8</v>
      </c>
    </row>
    <row r="39" spans="1:16" ht="11.1" customHeight="1">
      <c r="E39" s="4" t="s">
        <v>6</v>
      </c>
      <c r="F39" s="18" t="s">
        <v>32</v>
      </c>
      <c r="G39" s="19"/>
      <c r="H39" s="19"/>
      <c r="J39" s="20"/>
      <c r="K39" s="20"/>
    </row>
    <row r="40" spans="1:16" ht="11.1" customHeight="1">
      <c r="D40" s="20" t="s">
        <v>8</v>
      </c>
      <c r="E40" s="20"/>
      <c r="F40" s="1" t="s">
        <v>9</v>
      </c>
      <c r="J40" s="20"/>
      <c r="K40" s="20"/>
    </row>
    <row r="41" spans="1:16" ht="21.95" customHeight="1">
      <c r="A41" s="24" t="s">
        <v>10</v>
      </c>
      <c r="B41" s="24" t="s">
        <v>11</v>
      </c>
      <c r="C41" s="24"/>
      <c r="D41" s="24" t="s">
        <v>12</v>
      </c>
      <c r="E41" s="21" t="s">
        <v>13</v>
      </c>
      <c r="F41" s="21"/>
      <c r="G41" s="21"/>
      <c r="H41" s="24" t="s">
        <v>14</v>
      </c>
      <c r="I41" s="21" t="s">
        <v>15</v>
      </c>
      <c r="J41" s="21"/>
      <c r="K41" s="21"/>
      <c r="L41" s="21"/>
      <c r="M41" s="21" t="s">
        <v>16</v>
      </c>
      <c r="N41" s="21"/>
      <c r="O41" s="21"/>
      <c r="P41" s="21"/>
    </row>
    <row r="42" spans="1:16" ht="21.95" customHeight="1">
      <c r="A42" s="25"/>
      <c r="B42" s="26"/>
      <c r="C42" s="27"/>
      <c r="D42" s="25"/>
      <c r="E42" s="5" t="s">
        <v>17</v>
      </c>
      <c r="F42" s="5" t="s">
        <v>18</v>
      </c>
      <c r="G42" s="5" t="s">
        <v>19</v>
      </c>
      <c r="H42" s="25"/>
      <c r="I42" s="21" t="s">
        <v>20</v>
      </c>
      <c r="J42" s="21"/>
      <c r="K42" s="21"/>
      <c r="L42" s="21"/>
      <c r="M42" s="5" t="s">
        <v>21</v>
      </c>
      <c r="N42" s="5" t="s">
        <v>22</v>
      </c>
      <c r="O42" s="5" t="s">
        <v>23</v>
      </c>
      <c r="P42" s="5" t="s">
        <v>24</v>
      </c>
    </row>
    <row r="43" spans="1:16" ht="11.1" customHeight="1">
      <c r="A43" s="6">
        <v>1</v>
      </c>
      <c r="B43" s="22">
        <v>2</v>
      </c>
      <c r="C43" s="22"/>
      <c r="D43" s="6">
        <v>3</v>
      </c>
      <c r="E43" s="6">
        <v>4</v>
      </c>
      <c r="F43" s="6">
        <v>5</v>
      </c>
      <c r="G43" s="6">
        <v>6</v>
      </c>
      <c r="H43" s="6">
        <v>7</v>
      </c>
      <c r="I43" s="22">
        <v>8</v>
      </c>
      <c r="J43" s="22"/>
      <c r="K43" s="22"/>
      <c r="L43" s="22"/>
      <c r="M43" s="6">
        <v>9</v>
      </c>
      <c r="N43" s="6">
        <v>10</v>
      </c>
      <c r="O43" s="6">
        <v>11</v>
      </c>
      <c r="P43" s="6">
        <v>12</v>
      </c>
    </row>
    <row r="44" spans="1:16" ht="11.1" customHeight="1">
      <c r="A44" s="23" t="s">
        <v>25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</row>
    <row r="45" spans="1:16" ht="11.1" customHeight="1">
      <c r="A45" s="23" t="s">
        <v>26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</row>
    <row r="46" spans="1:16" ht="11.1" customHeight="1">
      <c r="A46" s="9">
        <v>438.1</v>
      </c>
      <c r="B46" s="17" t="s">
        <v>62</v>
      </c>
      <c r="C46" s="17"/>
      <c r="D46" s="7">
        <v>110</v>
      </c>
      <c r="E46" s="9">
        <v>13.3</v>
      </c>
      <c r="F46" s="9">
        <v>14.6</v>
      </c>
      <c r="G46" s="9">
        <v>3.5</v>
      </c>
      <c r="H46" s="9">
        <v>268.3</v>
      </c>
      <c r="I46" s="16">
        <v>3.2</v>
      </c>
      <c r="J46" s="16"/>
      <c r="K46" s="16"/>
      <c r="L46" s="16"/>
      <c r="M46" s="9">
        <v>114.4</v>
      </c>
      <c r="N46" s="9">
        <v>157.69999999999999</v>
      </c>
      <c r="O46" s="9">
        <v>25.7</v>
      </c>
      <c r="P46" s="9">
        <v>1.8</v>
      </c>
    </row>
    <row r="47" spans="1:16" ht="11.1" customHeight="1">
      <c r="A47" s="10">
        <v>790.05</v>
      </c>
      <c r="B47" s="17" t="s">
        <v>63</v>
      </c>
      <c r="C47" s="17"/>
      <c r="D47" s="7">
        <v>180</v>
      </c>
      <c r="E47" s="9">
        <v>6.6</v>
      </c>
      <c r="F47" s="9">
        <v>6.9</v>
      </c>
      <c r="G47" s="9">
        <v>30.4</v>
      </c>
      <c r="H47" s="9">
        <v>183.7</v>
      </c>
      <c r="I47" s="16"/>
      <c r="J47" s="16"/>
      <c r="K47" s="16"/>
      <c r="L47" s="16"/>
      <c r="M47" s="9">
        <v>108.2</v>
      </c>
      <c r="N47" s="9">
        <v>103.1</v>
      </c>
      <c r="O47" s="9">
        <v>23.3</v>
      </c>
      <c r="P47" s="9">
        <v>1.6</v>
      </c>
    </row>
    <row r="48" spans="1:16" ht="11.1" customHeight="1">
      <c r="A48" s="10">
        <v>877.05</v>
      </c>
      <c r="B48" s="17" t="s">
        <v>41</v>
      </c>
      <c r="C48" s="17"/>
      <c r="D48" s="7">
        <v>140</v>
      </c>
      <c r="E48" s="9">
        <v>0.6</v>
      </c>
      <c r="F48" s="9">
        <v>0.6</v>
      </c>
      <c r="G48" s="9">
        <v>27.5</v>
      </c>
      <c r="H48" s="9">
        <v>146.9</v>
      </c>
      <c r="I48" s="16">
        <v>4.3</v>
      </c>
      <c r="J48" s="16"/>
      <c r="K48" s="16"/>
      <c r="L48" s="16"/>
      <c r="M48" s="9">
        <v>22.7</v>
      </c>
      <c r="N48" s="9">
        <v>15.2</v>
      </c>
      <c r="O48" s="9">
        <v>12.5</v>
      </c>
      <c r="P48" s="9">
        <v>1.5</v>
      </c>
    </row>
    <row r="49" spans="1:16" ht="11.1" customHeight="1">
      <c r="A49" s="10">
        <v>833.04</v>
      </c>
      <c r="B49" s="17" t="s">
        <v>64</v>
      </c>
      <c r="C49" s="17"/>
      <c r="D49" s="7">
        <v>200</v>
      </c>
      <c r="E49" s="9">
        <v>0.1</v>
      </c>
      <c r="F49" s="9">
        <v>0.1</v>
      </c>
      <c r="G49" s="9">
        <v>15.8</v>
      </c>
      <c r="H49" s="9">
        <v>64.7</v>
      </c>
      <c r="I49" s="16">
        <v>10.8</v>
      </c>
      <c r="J49" s="16"/>
      <c r="K49" s="16"/>
      <c r="L49" s="16"/>
      <c r="M49" s="9">
        <v>2.9</v>
      </c>
      <c r="N49" s="9">
        <v>3.6</v>
      </c>
      <c r="O49" s="9">
        <v>2</v>
      </c>
      <c r="P49" s="9">
        <v>0.1</v>
      </c>
    </row>
    <row r="50" spans="1:16" ht="11.1" customHeight="1">
      <c r="A50" s="10">
        <v>875.03</v>
      </c>
      <c r="B50" s="17" t="s">
        <v>27</v>
      </c>
      <c r="C50" s="17"/>
      <c r="D50" s="7">
        <v>40</v>
      </c>
      <c r="E50" s="9">
        <v>1.2</v>
      </c>
      <c r="F50" s="9">
        <v>0.4</v>
      </c>
      <c r="G50" s="9">
        <v>6.4</v>
      </c>
      <c r="H50" s="9">
        <v>30.4</v>
      </c>
      <c r="I50" s="16"/>
      <c r="J50" s="16"/>
      <c r="K50" s="16"/>
      <c r="L50" s="16"/>
      <c r="M50" s="9">
        <v>2.4</v>
      </c>
      <c r="N50" s="9">
        <v>7.2</v>
      </c>
      <c r="O50" s="9">
        <v>1.6</v>
      </c>
      <c r="P50" s="9"/>
    </row>
    <row r="51" spans="1:16" ht="11.1" customHeight="1">
      <c r="A51" s="15" t="s">
        <v>28</v>
      </c>
      <c r="B51" s="15"/>
      <c r="C51" s="15"/>
      <c r="D51" s="15"/>
      <c r="E51" s="9">
        <f>E46+E47+E48+E49+E50</f>
        <v>21.8</v>
      </c>
      <c r="F51" s="9">
        <f>F46+F47+F48+F49+F50</f>
        <v>22.6</v>
      </c>
      <c r="G51" s="9">
        <f>G46+G47+G48+G49+G50</f>
        <v>83.600000000000009</v>
      </c>
      <c r="H51" s="9">
        <f>H46+H47+H48+H49+H50</f>
        <v>694</v>
      </c>
      <c r="I51" s="16">
        <f>I46+I47+I48+I49</f>
        <v>18.3</v>
      </c>
      <c r="J51" s="16"/>
      <c r="K51" s="16"/>
      <c r="L51" s="16"/>
      <c r="M51" s="9">
        <f>M46+M47+M48+M49+M50</f>
        <v>250.60000000000002</v>
      </c>
      <c r="N51" s="9">
        <f>N46+N47+N48+N49+N50</f>
        <v>286.79999999999995</v>
      </c>
      <c r="O51" s="9">
        <f>O46+O47+O48+O49+O50</f>
        <v>65.099999999999994</v>
      </c>
      <c r="P51" s="9">
        <f>P46+P47+P48+P49+P50</f>
        <v>5</v>
      </c>
    </row>
    <row r="52" spans="1:16" ht="11.1" customHeight="1">
      <c r="A52" s="15" t="s">
        <v>29</v>
      </c>
      <c r="B52" s="15"/>
      <c r="C52" s="15"/>
      <c r="D52" s="15"/>
      <c r="E52" s="9">
        <v>21.8</v>
      </c>
      <c r="F52" s="9">
        <v>22.6</v>
      </c>
      <c r="G52" s="9">
        <v>83.6</v>
      </c>
      <c r="H52" s="9">
        <v>694</v>
      </c>
      <c r="I52" s="16">
        <v>18.3</v>
      </c>
      <c r="J52" s="16"/>
      <c r="K52" s="16"/>
      <c r="L52" s="16"/>
      <c r="M52" s="9">
        <v>250.6</v>
      </c>
      <c r="N52" s="9">
        <v>286.8</v>
      </c>
      <c r="O52" s="9">
        <v>65.099999999999994</v>
      </c>
      <c r="P52" s="9">
        <v>5</v>
      </c>
    </row>
    <row r="53" spans="1:16" ht="11.1" customHeight="1">
      <c r="A53" s="15" t="s">
        <v>30</v>
      </c>
      <c r="B53" s="15"/>
      <c r="C53" s="15"/>
      <c r="D53" s="15"/>
      <c r="E53" s="9">
        <v>21.8</v>
      </c>
      <c r="F53" s="9">
        <v>22.6</v>
      </c>
      <c r="G53" s="9">
        <v>83.6</v>
      </c>
      <c r="H53" s="9">
        <v>694</v>
      </c>
      <c r="I53" s="16">
        <v>18.3</v>
      </c>
      <c r="J53" s="16"/>
      <c r="K53" s="16"/>
      <c r="L53" s="16"/>
      <c r="M53" s="9">
        <v>250.6</v>
      </c>
      <c r="N53" s="9">
        <v>286.8</v>
      </c>
      <c r="O53" s="9">
        <v>65.099999999999994</v>
      </c>
      <c r="P53" s="9">
        <v>5</v>
      </c>
    </row>
    <row r="54" spans="1:16" ht="11.1" customHeight="1">
      <c r="E54" s="4" t="s">
        <v>6</v>
      </c>
      <c r="F54" s="18" t="s">
        <v>33</v>
      </c>
      <c r="G54" s="19"/>
      <c r="H54" s="19"/>
      <c r="J54" s="20"/>
      <c r="K54" s="20"/>
    </row>
    <row r="55" spans="1:16" ht="11.1" customHeight="1">
      <c r="D55" s="20" t="s">
        <v>8</v>
      </c>
      <c r="E55" s="20"/>
      <c r="F55" s="1" t="s">
        <v>9</v>
      </c>
      <c r="J55" s="20"/>
      <c r="K55" s="20"/>
    </row>
    <row r="56" spans="1:16" ht="21.95" customHeight="1">
      <c r="A56" s="24" t="s">
        <v>10</v>
      </c>
      <c r="B56" s="24" t="s">
        <v>11</v>
      </c>
      <c r="C56" s="24"/>
      <c r="D56" s="24" t="s">
        <v>12</v>
      </c>
      <c r="E56" s="21" t="s">
        <v>13</v>
      </c>
      <c r="F56" s="21"/>
      <c r="G56" s="21"/>
      <c r="H56" s="24" t="s">
        <v>14</v>
      </c>
      <c r="I56" s="21" t="s">
        <v>15</v>
      </c>
      <c r="J56" s="21"/>
      <c r="K56" s="21"/>
      <c r="L56" s="21"/>
      <c r="M56" s="21" t="s">
        <v>16</v>
      </c>
      <c r="N56" s="21"/>
      <c r="O56" s="21"/>
      <c r="P56" s="21"/>
    </row>
    <row r="57" spans="1:16" ht="21.95" customHeight="1">
      <c r="A57" s="25"/>
      <c r="B57" s="26"/>
      <c r="C57" s="27"/>
      <c r="D57" s="25"/>
      <c r="E57" s="5" t="s">
        <v>17</v>
      </c>
      <c r="F57" s="5" t="s">
        <v>18</v>
      </c>
      <c r="G57" s="5" t="s">
        <v>19</v>
      </c>
      <c r="H57" s="25"/>
      <c r="I57" s="21" t="s">
        <v>20</v>
      </c>
      <c r="J57" s="21"/>
      <c r="K57" s="21"/>
      <c r="L57" s="21"/>
      <c r="M57" s="5" t="s">
        <v>21</v>
      </c>
      <c r="N57" s="5" t="s">
        <v>22</v>
      </c>
      <c r="O57" s="5" t="s">
        <v>23</v>
      </c>
      <c r="P57" s="5" t="s">
        <v>24</v>
      </c>
    </row>
    <row r="58" spans="1:16" ht="11.1" customHeight="1">
      <c r="A58" s="6">
        <v>1</v>
      </c>
      <c r="B58" s="22">
        <v>2</v>
      </c>
      <c r="C58" s="22"/>
      <c r="D58" s="6">
        <v>3</v>
      </c>
      <c r="E58" s="6">
        <v>4</v>
      </c>
      <c r="F58" s="6">
        <v>5</v>
      </c>
      <c r="G58" s="6">
        <v>6</v>
      </c>
      <c r="H58" s="6">
        <v>7</v>
      </c>
      <c r="I58" s="22">
        <v>8</v>
      </c>
      <c r="J58" s="22"/>
      <c r="K58" s="22"/>
      <c r="L58" s="22"/>
      <c r="M58" s="6">
        <v>9</v>
      </c>
      <c r="N58" s="6">
        <v>10</v>
      </c>
      <c r="O58" s="6">
        <v>11</v>
      </c>
      <c r="P58" s="6">
        <v>12</v>
      </c>
    </row>
    <row r="59" spans="1:16" ht="11.1" customHeight="1">
      <c r="A59" s="23" t="s">
        <v>25</v>
      </c>
      <c r="B59" s="23"/>
      <c r="C59" s="23"/>
      <c r="D59" s="23"/>
      <c r="E59" s="23"/>
      <c r="F59" s="23"/>
      <c r="G59" s="23"/>
      <c r="H59" s="23"/>
      <c r="I59" s="23"/>
      <c r="J59" s="23"/>
      <c r="K59" s="23"/>
      <c r="L59" s="23"/>
      <c r="M59" s="23"/>
      <c r="N59" s="23"/>
      <c r="O59" s="23"/>
      <c r="P59" s="23"/>
    </row>
    <row r="60" spans="1:16" ht="11.1" customHeight="1">
      <c r="A60" s="23" t="s">
        <v>26</v>
      </c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</row>
    <row r="61" spans="1:16" ht="21.95" customHeight="1">
      <c r="A61" s="10">
        <v>254.04</v>
      </c>
      <c r="B61" s="17" t="s">
        <v>65</v>
      </c>
      <c r="C61" s="17"/>
      <c r="D61" s="7">
        <v>110</v>
      </c>
      <c r="E61" s="9">
        <v>12.7</v>
      </c>
      <c r="F61" s="9">
        <v>15</v>
      </c>
      <c r="G61" s="9">
        <v>45.8</v>
      </c>
      <c r="H61" s="9">
        <v>252.2</v>
      </c>
      <c r="I61" s="16">
        <v>0.2</v>
      </c>
      <c r="J61" s="16"/>
      <c r="K61" s="16"/>
      <c r="L61" s="16"/>
      <c r="M61" s="9">
        <v>155</v>
      </c>
      <c r="N61" s="9">
        <v>148.69999999999999</v>
      </c>
      <c r="O61" s="9">
        <v>41.5</v>
      </c>
      <c r="P61" s="9">
        <v>1.4</v>
      </c>
    </row>
    <row r="62" spans="1:16" ht="23.25" customHeight="1">
      <c r="A62" s="12" t="s">
        <v>42</v>
      </c>
      <c r="B62" s="28" t="s">
        <v>67</v>
      </c>
      <c r="C62" s="17"/>
      <c r="D62" s="12" t="s">
        <v>43</v>
      </c>
      <c r="E62" s="9">
        <v>8.3000000000000007</v>
      </c>
      <c r="F62" s="9">
        <v>6.2</v>
      </c>
      <c r="G62" s="9">
        <v>26</v>
      </c>
      <c r="H62" s="9">
        <v>209.5</v>
      </c>
      <c r="I62" s="16">
        <v>2.9</v>
      </c>
      <c r="J62" s="16"/>
      <c r="K62" s="16"/>
      <c r="L62" s="16"/>
      <c r="M62" s="9">
        <v>81.2</v>
      </c>
      <c r="N62" s="9">
        <v>133.6</v>
      </c>
      <c r="O62" s="9">
        <v>20.6</v>
      </c>
      <c r="P62" s="9">
        <v>2.1</v>
      </c>
    </row>
    <row r="63" spans="1:16" ht="11.1" customHeight="1">
      <c r="A63" s="9">
        <v>833.1</v>
      </c>
      <c r="B63" s="17" t="s">
        <v>66</v>
      </c>
      <c r="C63" s="17"/>
      <c r="D63" s="7">
        <v>200</v>
      </c>
      <c r="E63" s="9">
        <v>0.2</v>
      </c>
      <c r="F63" s="9">
        <v>0.8</v>
      </c>
      <c r="G63" s="9">
        <v>15.8</v>
      </c>
      <c r="H63" s="9">
        <v>72.2</v>
      </c>
      <c r="I63" s="16">
        <v>12.1</v>
      </c>
      <c r="J63" s="16"/>
      <c r="K63" s="16"/>
      <c r="L63" s="16"/>
      <c r="M63" s="9">
        <v>3.8</v>
      </c>
      <c r="N63" s="9">
        <v>1.4</v>
      </c>
      <c r="O63" s="9">
        <v>4.5</v>
      </c>
      <c r="P63" s="9">
        <v>0.3</v>
      </c>
    </row>
    <row r="64" spans="1:16" ht="11.1" customHeight="1">
      <c r="A64" s="10">
        <v>875.03</v>
      </c>
      <c r="B64" s="17" t="s">
        <v>27</v>
      </c>
      <c r="C64" s="17"/>
      <c r="D64" s="7">
        <v>40</v>
      </c>
      <c r="E64" s="9">
        <v>1.2</v>
      </c>
      <c r="F64" s="9">
        <v>0.4</v>
      </c>
      <c r="G64" s="9">
        <v>6.4</v>
      </c>
      <c r="H64" s="9">
        <v>30.4</v>
      </c>
      <c r="I64" s="16"/>
      <c r="J64" s="16"/>
      <c r="K64" s="16"/>
      <c r="L64" s="16"/>
      <c r="M64" s="9">
        <v>2.4</v>
      </c>
      <c r="N64" s="9">
        <v>7.2</v>
      </c>
      <c r="O64" s="9">
        <v>1.6</v>
      </c>
      <c r="P64" s="9"/>
    </row>
    <row r="65" spans="1:16" ht="11.1" customHeight="1">
      <c r="A65" s="15" t="s">
        <v>28</v>
      </c>
      <c r="B65" s="15"/>
      <c r="C65" s="15"/>
      <c r="D65" s="15"/>
      <c r="E65" s="9">
        <f>E61+E62+E63+E64</f>
        <v>22.4</v>
      </c>
      <c r="F65" s="9">
        <f>F61+F62+F63+F64</f>
        <v>22.4</v>
      </c>
      <c r="G65" s="9">
        <f>G61+G62+G63+G64</f>
        <v>94</v>
      </c>
      <c r="H65" s="9">
        <f>H61+H62+H63+H64</f>
        <v>564.29999999999995</v>
      </c>
      <c r="I65" s="16">
        <f>I61+I62+I63</f>
        <v>15.2</v>
      </c>
      <c r="J65" s="16"/>
      <c r="K65" s="16"/>
      <c r="L65" s="16"/>
      <c r="M65" s="9">
        <f>M61+M62+M63+M64</f>
        <v>242.4</v>
      </c>
      <c r="N65" s="9">
        <f>N61+N62+N63+N64</f>
        <v>290.89999999999992</v>
      </c>
      <c r="O65" s="9">
        <f>O61+O62+O63+O64</f>
        <v>68.199999999999989</v>
      </c>
      <c r="P65" s="9">
        <f>P61+P62+P63+P64</f>
        <v>3.8</v>
      </c>
    </row>
    <row r="66" spans="1:16" ht="11.1" customHeight="1">
      <c r="A66" s="15" t="s">
        <v>29</v>
      </c>
      <c r="B66" s="15"/>
      <c r="C66" s="15"/>
      <c r="D66" s="15"/>
      <c r="E66" s="9">
        <v>22.4</v>
      </c>
      <c r="F66" s="9">
        <v>22.4</v>
      </c>
      <c r="G66" s="9">
        <v>94</v>
      </c>
      <c r="H66" s="9">
        <v>564.29999999999995</v>
      </c>
      <c r="I66" s="16">
        <v>15.2</v>
      </c>
      <c r="J66" s="16"/>
      <c r="K66" s="16"/>
      <c r="L66" s="16"/>
      <c r="M66" s="9">
        <v>242.4</v>
      </c>
      <c r="N66" s="9">
        <v>290.89999999999998</v>
      </c>
      <c r="O66" s="9">
        <v>68.2</v>
      </c>
      <c r="P66" s="9">
        <v>3.8</v>
      </c>
    </row>
    <row r="67" spans="1:16" ht="11.1" customHeight="1">
      <c r="A67" s="15" t="s">
        <v>30</v>
      </c>
      <c r="B67" s="15"/>
      <c r="C67" s="15"/>
      <c r="D67" s="15"/>
      <c r="E67" s="9">
        <v>22.4</v>
      </c>
      <c r="F67" s="9">
        <v>22.4</v>
      </c>
      <c r="G67" s="9">
        <v>94</v>
      </c>
      <c r="H67" s="9">
        <v>564.29999999999995</v>
      </c>
      <c r="I67" s="16">
        <v>15.2</v>
      </c>
      <c r="J67" s="16"/>
      <c r="K67" s="16"/>
      <c r="L67" s="16"/>
      <c r="M67" s="9">
        <v>242.4</v>
      </c>
      <c r="N67" s="9">
        <v>290.89999999999998</v>
      </c>
      <c r="O67" s="9">
        <v>68.2</v>
      </c>
      <c r="P67" s="9">
        <v>3.8</v>
      </c>
    </row>
    <row r="68" spans="1:16" ht="11.1" customHeight="1">
      <c r="E68" s="4" t="s">
        <v>6</v>
      </c>
      <c r="F68" s="18" t="s">
        <v>34</v>
      </c>
      <c r="G68" s="19"/>
      <c r="H68" s="19"/>
      <c r="J68" s="20"/>
      <c r="K68" s="20"/>
    </row>
    <row r="69" spans="1:16" ht="11.1" customHeight="1">
      <c r="D69" s="20" t="s">
        <v>8</v>
      </c>
      <c r="E69" s="20"/>
      <c r="F69" s="1" t="s">
        <v>9</v>
      </c>
      <c r="J69" s="20"/>
      <c r="K69" s="20"/>
    </row>
    <row r="70" spans="1:16" ht="21.95" customHeight="1">
      <c r="A70" s="24" t="s">
        <v>10</v>
      </c>
      <c r="B70" s="24" t="s">
        <v>11</v>
      </c>
      <c r="C70" s="24"/>
      <c r="D70" s="24" t="s">
        <v>12</v>
      </c>
      <c r="E70" s="21" t="s">
        <v>13</v>
      </c>
      <c r="F70" s="21"/>
      <c r="G70" s="21"/>
      <c r="H70" s="24" t="s">
        <v>14</v>
      </c>
      <c r="I70" s="21" t="s">
        <v>15</v>
      </c>
      <c r="J70" s="21"/>
      <c r="K70" s="21"/>
      <c r="L70" s="21"/>
      <c r="M70" s="21" t="s">
        <v>16</v>
      </c>
      <c r="N70" s="21"/>
      <c r="O70" s="21"/>
      <c r="P70" s="21"/>
    </row>
    <row r="71" spans="1:16" ht="21.95" customHeight="1">
      <c r="A71" s="25"/>
      <c r="B71" s="26"/>
      <c r="C71" s="27"/>
      <c r="D71" s="25"/>
      <c r="E71" s="5" t="s">
        <v>17</v>
      </c>
      <c r="F71" s="5" t="s">
        <v>18</v>
      </c>
      <c r="G71" s="5" t="s">
        <v>19</v>
      </c>
      <c r="H71" s="25"/>
      <c r="I71" s="21" t="s">
        <v>20</v>
      </c>
      <c r="J71" s="21"/>
      <c r="K71" s="21"/>
      <c r="L71" s="21"/>
      <c r="M71" s="5" t="s">
        <v>21</v>
      </c>
      <c r="N71" s="5" t="s">
        <v>22</v>
      </c>
      <c r="O71" s="5" t="s">
        <v>23</v>
      </c>
      <c r="P71" s="5" t="s">
        <v>24</v>
      </c>
    </row>
    <row r="72" spans="1:16" ht="11.1" customHeight="1">
      <c r="A72" s="6">
        <v>1</v>
      </c>
      <c r="B72" s="22">
        <v>2</v>
      </c>
      <c r="C72" s="22"/>
      <c r="D72" s="6">
        <v>3</v>
      </c>
      <c r="E72" s="6">
        <v>4</v>
      </c>
      <c r="F72" s="6">
        <v>5</v>
      </c>
      <c r="G72" s="6">
        <v>6</v>
      </c>
      <c r="H72" s="6">
        <v>7</v>
      </c>
      <c r="I72" s="22">
        <v>8</v>
      </c>
      <c r="J72" s="22"/>
      <c r="K72" s="22"/>
      <c r="L72" s="22"/>
      <c r="M72" s="6">
        <v>9</v>
      </c>
      <c r="N72" s="6">
        <v>10</v>
      </c>
      <c r="O72" s="6">
        <v>11</v>
      </c>
      <c r="P72" s="6">
        <v>12</v>
      </c>
    </row>
    <row r="73" spans="1:16" ht="11.1" customHeight="1">
      <c r="A73" s="23" t="s">
        <v>25</v>
      </c>
      <c r="B73" s="23"/>
      <c r="C73" s="23"/>
      <c r="D73" s="23"/>
      <c r="E73" s="23"/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3"/>
    </row>
    <row r="74" spans="1:16" ht="11.1" customHeight="1">
      <c r="A74" s="23" t="s">
        <v>26</v>
      </c>
      <c r="B74" s="23"/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</row>
    <row r="75" spans="1:16" ht="21.95" customHeight="1">
      <c r="A75" s="12" t="s">
        <v>44</v>
      </c>
      <c r="B75" s="28" t="s">
        <v>69</v>
      </c>
      <c r="C75" s="17"/>
      <c r="D75" s="12" t="s">
        <v>45</v>
      </c>
      <c r="E75" s="9">
        <v>20.399999999999999</v>
      </c>
      <c r="F75" s="9">
        <v>21.7</v>
      </c>
      <c r="G75" s="9">
        <v>52.8</v>
      </c>
      <c r="H75" s="9">
        <v>527.79999999999995</v>
      </c>
      <c r="I75" s="16">
        <v>15.2</v>
      </c>
      <c r="J75" s="16"/>
      <c r="K75" s="16"/>
      <c r="L75" s="16"/>
      <c r="M75" s="9">
        <v>269</v>
      </c>
      <c r="N75" s="9">
        <v>258.60000000000002</v>
      </c>
      <c r="O75" s="9">
        <v>57.4</v>
      </c>
      <c r="P75" s="9">
        <v>3.2</v>
      </c>
    </row>
    <row r="76" spans="1:16" ht="11.1" customHeight="1">
      <c r="A76" s="10">
        <v>833.15</v>
      </c>
      <c r="B76" s="17" t="s">
        <v>68</v>
      </c>
      <c r="C76" s="17"/>
      <c r="D76" s="7">
        <v>200</v>
      </c>
      <c r="E76" s="9">
        <v>0.1</v>
      </c>
      <c r="F76" s="9">
        <v>0.1</v>
      </c>
      <c r="G76" s="9">
        <v>16.399999999999999</v>
      </c>
      <c r="H76" s="9">
        <v>66.900000000000006</v>
      </c>
      <c r="I76" s="16">
        <v>1.5</v>
      </c>
      <c r="J76" s="16"/>
      <c r="K76" s="16"/>
      <c r="L76" s="16"/>
      <c r="M76" s="9">
        <v>2.9</v>
      </c>
      <c r="N76" s="9">
        <v>1.7</v>
      </c>
      <c r="O76" s="9">
        <v>1.4</v>
      </c>
      <c r="P76" s="9">
        <v>0.4</v>
      </c>
    </row>
    <row r="77" spans="1:16" ht="11.1" customHeight="1">
      <c r="A77" s="10">
        <v>875.03</v>
      </c>
      <c r="B77" s="17" t="s">
        <v>27</v>
      </c>
      <c r="C77" s="17"/>
      <c r="D77" s="7">
        <v>50</v>
      </c>
      <c r="E77" s="9">
        <v>1.5</v>
      </c>
      <c r="F77" s="9">
        <v>0.5</v>
      </c>
      <c r="G77" s="9">
        <v>8</v>
      </c>
      <c r="H77" s="9">
        <v>38</v>
      </c>
      <c r="I77" s="16"/>
      <c r="J77" s="16"/>
      <c r="K77" s="16"/>
      <c r="L77" s="16"/>
      <c r="M77" s="9">
        <v>3</v>
      </c>
      <c r="N77" s="9">
        <v>9</v>
      </c>
      <c r="O77" s="9">
        <v>2</v>
      </c>
      <c r="P77" s="9"/>
    </row>
    <row r="78" spans="1:16" ht="11.1" customHeight="1">
      <c r="A78" s="15" t="s">
        <v>28</v>
      </c>
      <c r="B78" s="15"/>
      <c r="C78" s="15"/>
      <c r="D78" s="15"/>
      <c r="E78" s="9">
        <f>E75+E76+E77</f>
        <v>22</v>
      </c>
      <c r="F78" s="9">
        <f>F75+F76+F77</f>
        <v>22.3</v>
      </c>
      <c r="G78" s="9">
        <f>G75+G76+G77</f>
        <v>77.199999999999989</v>
      </c>
      <c r="H78" s="9">
        <f>H75+H76+H77</f>
        <v>632.69999999999993</v>
      </c>
      <c r="I78" s="16">
        <f>I75+I76</f>
        <v>16.7</v>
      </c>
      <c r="J78" s="16"/>
      <c r="K78" s="16"/>
      <c r="L78" s="16"/>
      <c r="M78" s="9">
        <f>M75+M76+M77</f>
        <v>274.89999999999998</v>
      </c>
      <c r="N78" s="9">
        <f>N75+N76+N77</f>
        <v>269.3</v>
      </c>
      <c r="O78" s="9">
        <f>O75+O76+O77</f>
        <v>60.8</v>
      </c>
      <c r="P78" s="9">
        <f>P75+P76+P77</f>
        <v>3.6</v>
      </c>
    </row>
    <row r="79" spans="1:16" ht="11.1" customHeight="1">
      <c r="A79" s="15" t="s">
        <v>29</v>
      </c>
      <c r="B79" s="15"/>
      <c r="C79" s="15"/>
      <c r="D79" s="15"/>
      <c r="E79" s="9">
        <v>22</v>
      </c>
      <c r="F79" s="9">
        <v>22.3</v>
      </c>
      <c r="G79" s="9">
        <v>77.2</v>
      </c>
      <c r="H79" s="9">
        <v>632.70000000000005</v>
      </c>
      <c r="I79" s="16">
        <v>16.7</v>
      </c>
      <c r="J79" s="16"/>
      <c r="K79" s="16"/>
      <c r="L79" s="16"/>
      <c r="M79" s="9">
        <v>274.89999999999998</v>
      </c>
      <c r="N79" s="9">
        <v>269.3</v>
      </c>
      <c r="O79" s="9">
        <v>60.8</v>
      </c>
      <c r="P79" s="9">
        <v>3.6</v>
      </c>
    </row>
    <row r="80" spans="1:16" ht="11.1" customHeight="1">
      <c r="A80" s="15" t="s">
        <v>30</v>
      </c>
      <c r="B80" s="15"/>
      <c r="C80" s="15"/>
      <c r="D80" s="15"/>
      <c r="E80" s="9">
        <v>22</v>
      </c>
      <c r="F80" s="9">
        <v>22.3</v>
      </c>
      <c r="G80" s="9">
        <v>77.2</v>
      </c>
      <c r="H80" s="9">
        <v>632.70000000000005</v>
      </c>
      <c r="I80" s="16">
        <v>16.7</v>
      </c>
      <c r="J80" s="16"/>
      <c r="K80" s="16"/>
      <c r="L80" s="16"/>
      <c r="M80" s="9">
        <v>274.89999999999998</v>
      </c>
      <c r="N80" s="9">
        <v>269.3</v>
      </c>
      <c r="O80" s="9">
        <v>60.8</v>
      </c>
      <c r="P80" s="9">
        <v>3.6</v>
      </c>
    </row>
    <row r="81" spans="1:16" ht="11.1" customHeight="1">
      <c r="E81" s="4" t="s">
        <v>6</v>
      </c>
      <c r="F81" s="18" t="s">
        <v>7</v>
      </c>
      <c r="G81" s="19"/>
      <c r="H81" s="19"/>
      <c r="J81" s="20"/>
      <c r="K81" s="20"/>
    </row>
    <row r="82" spans="1:16" ht="11.1" customHeight="1">
      <c r="D82" s="20" t="s">
        <v>8</v>
      </c>
      <c r="E82" s="20"/>
      <c r="F82" s="1" t="s">
        <v>35</v>
      </c>
      <c r="J82" s="20"/>
      <c r="K82" s="20"/>
    </row>
    <row r="83" spans="1:16" ht="21.95" customHeight="1">
      <c r="A83" s="24" t="s">
        <v>10</v>
      </c>
      <c r="B83" s="24" t="s">
        <v>11</v>
      </c>
      <c r="C83" s="24"/>
      <c r="D83" s="24" t="s">
        <v>12</v>
      </c>
      <c r="E83" s="21" t="s">
        <v>13</v>
      </c>
      <c r="F83" s="21"/>
      <c r="G83" s="21"/>
      <c r="H83" s="24" t="s">
        <v>14</v>
      </c>
      <c r="I83" s="21" t="s">
        <v>15</v>
      </c>
      <c r="J83" s="21"/>
      <c r="K83" s="21"/>
      <c r="L83" s="21"/>
      <c r="M83" s="21" t="s">
        <v>16</v>
      </c>
      <c r="N83" s="21"/>
      <c r="O83" s="21"/>
      <c r="P83" s="21"/>
    </row>
    <row r="84" spans="1:16" ht="21.95" customHeight="1">
      <c r="A84" s="25"/>
      <c r="B84" s="26"/>
      <c r="C84" s="27"/>
      <c r="D84" s="25"/>
      <c r="E84" s="5" t="s">
        <v>17</v>
      </c>
      <c r="F84" s="5" t="s">
        <v>18</v>
      </c>
      <c r="G84" s="5" t="s">
        <v>19</v>
      </c>
      <c r="H84" s="25"/>
      <c r="I84" s="21" t="s">
        <v>20</v>
      </c>
      <c r="J84" s="21"/>
      <c r="K84" s="21"/>
      <c r="L84" s="21"/>
      <c r="M84" s="5" t="s">
        <v>21</v>
      </c>
      <c r="N84" s="5" t="s">
        <v>22</v>
      </c>
      <c r="O84" s="5" t="s">
        <v>23</v>
      </c>
      <c r="P84" s="5" t="s">
        <v>24</v>
      </c>
    </row>
    <row r="85" spans="1:16" ht="11.1" customHeight="1">
      <c r="A85" s="6">
        <v>1</v>
      </c>
      <c r="B85" s="22">
        <v>2</v>
      </c>
      <c r="C85" s="22"/>
      <c r="D85" s="6">
        <v>3</v>
      </c>
      <c r="E85" s="6">
        <v>4</v>
      </c>
      <c r="F85" s="6">
        <v>5</v>
      </c>
      <c r="G85" s="6">
        <v>6</v>
      </c>
      <c r="H85" s="6">
        <v>7</v>
      </c>
      <c r="I85" s="22">
        <v>8</v>
      </c>
      <c r="J85" s="22"/>
      <c r="K85" s="22"/>
      <c r="L85" s="22"/>
      <c r="M85" s="6">
        <v>9</v>
      </c>
      <c r="N85" s="6">
        <v>10</v>
      </c>
      <c r="O85" s="6">
        <v>11</v>
      </c>
      <c r="P85" s="6">
        <v>12</v>
      </c>
    </row>
    <row r="86" spans="1:16" ht="11.1" customHeight="1">
      <c r="A86" s="23" t="s">
        <v>25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  <c r="O86" s="23"/>
      <c r="P86" s="23"/>
    </row>
    <row r="87" spans="1:16" ht="11.1" customHeight="1">
      <c r="A87" s="23" t="s">
        <v>26</v>
      </c>
      <c r="B87" s="23"/>
      <c r="C87" s="23"/>
      <c r="D87" s="23"/>
      <c r="E87" s="23"/>
      <c r="F87" s="23"/>
      <c r="G87" s="23"/>
      <c r="H87" s="23"/>
      <c r="I87" s="23"/>
      <c r="J87" s="23"/>
      <c r="K87" s="23"/>
      <c r="L87" s="23"/>
      <c r="M87" s="23"/>
      <c r="N87" s="23"/>
      <c r="O87" s="23"/>
      <c r="P87" s="23"/>
    </row>
    <row r="88" spans="1:16" ht="11.1" customHeight="1">
      <c r="A88" s="10">
        <v>216.03</v>
      </c>
      <c r="B88" s="17" t="s">
        <v>46</v>
      </c>
      <c r="C88" s="17"/>
      <c r="D88" s="7">
        <v>100</v>
      </c>
      <c r="E88" s="9">
        <v>11.1</v>
      </c>
      <c r="F88" s="9">
        <v>14.1</v>
      </c>
      <c r="G88" s="9">
        <v>48.6</v>
      </c>
      <c r="H88" s="9">
        <v>260.60000000000002</v>
      </c>
      <c r="I88" s="16">
        <v>1.2</v>
      </c>
      <c r="J88" s="16"/>
      <c r="K88" s="16"/>
      <c r="L88" s="16"/>
      <c r="M88" s="9">
        <v>116.4</v>
      </c>
      <c r="N88" s="9">
        <v>158.9</v>
      </c>
      <c r="O88" s="9">
        <v>17.600000000000001</v>
      </c>
      <c r="P88" s="9">
        <v>1.2</v>
      </c>
    </row>
    <row r="89" spans="1:16" ht="22.5" customHeight="1">
      <c r="A89" s="12" t="s">
        <v>47</v>
      </c>
      <c r="B89" s="28" t="s">
        <v>70</v>
      </c>
      <c r="C89" s="17"/>
      <c r="D89" s="12" t="s">
        <v>48</v>
      </c>
      <c r="E89" s="9">
        <v>8.3000000000000007</v>
      </c>
      <c r="F89" s="9">
        <v>5.7</v>
      </c>
      <c r="G89" s="9">
        <v>21.2</v>
      </c>
      <c r="H89" s="9">
        <v>205.6</v>
      </c>
      <c r="I89" s="16">
        <v>4.8</v>
      </c>
      <c r="J89" s="16"/>
      <c r="K89" s="16"/>
      <c r="L89" s="16"/>
      <c r="M89" s="9">
        <v>156.9</v>
      </c>
      <c r="N89" s="9">
        <v>126.5</v>
      </c>
      <c r="O89" s="9">
        <v>50.3</v>
      </c>
      <c r="P89" s="9">
        <v>2.9</v>
      </c>
    </row>
    <row r="90" spans="1:16" ht="10.5" customHeight="1">
      <c r="A90" s="10">
        <v>833.04</v>
      </c>
      <c r="B90" s="17" t="s">
        <v>64</v>
      </c>
      <c r="C90" s="17"/>
      <c r="D90" s="7">
        <v>200</v>
      </c>
      <c r="E90" s="9">
        <v>0.1</v>
      </c>
      <c r="F90" s="9">
        <v>0.1</v>
      </c>
      <c r="G90" s="9">
        <v>15.8</v>
      </c>
      <c r="H90" s="9">
        <v>64.7</v>
      </c>
      <c r="I90" s="16">
        <v>10.8</v>
      </c>
      <c r="J90" s="16"/>
      <c r="K90" s="16"/>
      <c r="L90" s="16"/>
      <c r="M90" s="9">
        <v>2.9</v>
      </c>
      <c r="N90" s="9">
        <v>3.6</v>
      </c>
      <c r="O90" s="9">
        <v>2</v>
      </c>
      <c r="P90" s="9">
        <v>0.1</v>
      </c>
    </row>
    <row r="91" spans="1:16" ht="11.1" customHeight="1">
      <c r="A91" s="10">
        <v>875.03</v>
      </c>
      <c r="B91" s="17" t="s">
        <v>27</v>
      </c>
      <c r="C91" s="17"/>
      <c r="D91" s="7">
        <v>50</v>
      </c>
      <c r="E91" s="9">
        <v>1.5</v>
      </c>
      <c r="F91" s="9">
        <v>0.5</v>
      </c>
      <c r="G91" s="9">
        <v>8</v>
      </c>
      <c r="H91" s="9">
        <v>38</v>
      </c>
      <c r="I91" s="16"/>
      <c r="J91" s="16"/>
      <c r="K91" s="16"/>
      <c r="L91" s="16"/>
      <c r="M91" s="9">
        <v>3</v>
      </c>
      <c r="N91" s="9">
        <v>9</v>
      </c>
      <c r="O91" s="9">
        <v>2</v>
      </c>
      <c r="P91" s="9"/>
    </row>
    <row r="92" spans="1:16" ht="11.1" customHeight="1">
      <c r="A92" s="15" t="s">
        <v>28</v>
      </c>
      <c r="B92" s="15"/>
      <c r="C92" s="15"/>
      <c r="D92" s="15"/>
      <c r="E92" s="9">
        <f>E88+E89+E90+E91</f>
        <v>21</v>
      </c>
      <c r="F92" s="9">
        <f>F88+F89+F90+F91</f>
        <v>20.400000000000002</v>
      </c>
      <c r="G92" s="9">
        <f>G88+G89+G90+G91</f>
        <v>93.6</v>
      </c>
      <c r="H92" s="9">
        <f>H88+H89+H90+H91</f>
        <v>568.90000000000009</v>
      </c>
      <c r="I92" s="16">
        <f>I88+I89+I90</f>
        <v>16.8</v>
      </c>
      <c r="J92" s="16"/>
      <c r="K92" s="16"/>
      <c r="L92" s="16"/>
      <c r="M92" s="9">
        <f>M88+M89+M90+M91</f>
        <v>279.2</v>
      </c>
      <c r="N92" s="9">
        <f>N88+N89+N90+N91</f>
        <v>298</v>
      </c>
      <c r="O92" s="9">
        <f>O88+O89+O90+O91</f>
        <v>71.900000000000006</v>
      </c>
      <c r="P92" s="9">
        <f>P88+P89+P90+P91</f>
        <v>4.1999999999999993</v>
      </c>
    </row>
    <row r="93" spans="1:16" ht="11.1" customHeight="1">
      <c r="A93" s="15" t="s">
        <v>29</v>
      </c>
      <c r="B93" s="15"/>
      <c r="C93" s="15"/>
      <c r="D93" s="15"/>
      <c r="E93" s="9">
        <v>21</v>
      </c>
      <c r="F93" s="9">
        <v>20.399999999999999</v>
      </c>
      <c r="G93" s="9">
        <v>93.6</v>
      </c>
      <c r="H93" s="9">
        <v>568.9</v>
      </c>
      <c r="I93" s="16">
        <v>16.8</v>
      </c>
      <c r="J93" s="16"/>
      <c r="K93" s="16"/>
      <c r="L93" s="16"/>
      <c r="M93" s="9">
        <v>279.2</v>
      </c>
      <c r="N93" s="9">
        <v>298</v>
      </c>
      <c r="O93" s="9">
        <v>71.900000000000006</v>
      </c>
      <c r="P93" s="9">
        <v>4.2</v>
      </c>
    </row>
    <row r="94" spans="1:16" ht="11.1" customHeight="1">
      <c r="A94" s="15" t="s">
        <v>30</v>
      </c>
      <c r="B94" s="15"/>
      <c r="C94" s="15"/>
      <c r="D94" s="15"/>
      <c r="E94" s="9">
        <v>21</v>
      </c>
      <c r="F94" s="9">
        <v>20.399999999999999</v>
      </c>
      <c r="G94" s="9">
        <v>93.6</v>
      </c>
      <c r="H94" s="9">
        <v>568.9</v>
      </c>
      <c r="I94" s="16">
        <v>16.8</v>
      </c>
      <c r="J94" s="16"/>
      <c r="K94" s="16"/>
      <c r="L94" s="16"/>
      <c r="M94" s="9">
        <v>279.2</v>
      </c>
      <c r="N94" s="9">
        <v>298</v>
      </c>
      <c r="O94" s="9">
        <v>71.900000000000006</v>
      </c>
      <c r="P94" s="9">
        <v>4.2</v>
      </c>
    </row>
    <row r="95" spans="1:16" ht="11.1" customHeight="1">
      <c r="E95" s="4" t="s">
        <v>6</v>
      </c>
      <c r="F95" s="18" t="s">
        <v>31</v>
      </c>
      <c r="G95" s="19"/>
      <c r="H95" s="19"/>
      <c r="J95" s="20"/>
      <c r="K95" s="20"/>
    </row>
    <row r="96" spans="1:16" ht="11.1" customHeight="1">
      <c r="D96" s="20" t="s">
        <v>8</v>
      </c>
      <c r="E96" s="20"/>
      <c r="F96" s="1" t="s">
        <v>35</v>
      </c>
      <c r="J96" s="20"/>
      <c r="K96" s="20"/>
    </row>
    <row r="97" spans="1:16" ht="21.95" customHeight="1">
      <c r="A97" s="24" t="s">
        <v>10</v>
      </c>
      <c r="B97" s="24" t="s">
        <v>11</v>
      </c>
      <c r="C97" s="24"/>
      <c r="D97" s="24" t="s">
        <v>12</v>
      </c>
      <c r="E97" s="21" t="s">
        <v>13</v>
      </c>
      <c r="F97" s="21"/>
      <c r="G97" s="21"/>
      <c r="H97" s="24" t="s">
        <v>14</v>
      </c>
      <c r="I97" s="21" t="s">
        <v>15</v>
      </c>
      <c r="J97" s="21"/>
      <c r="K97" s="21"/>
      <c r="L97" s="21"/>
      <c r="M97" s="21" t="s">
        <v>16</v>
      </c>
      <c r="N97" s="21"/>
      <c r="O97" s="21"/>
      <c r="P97" s="21"/>
    </row>
    <row r="98" spans="1:16" ht="21.95" customHeight="1">
      <c r="A98" s="25"/>
      <c r="B98" s="26"/>
      <c r="C98" s="27"/>
      <c r="D98" s="25"/>
      <c r="E98" s="5" t="s">
        <v>17</v>
      </c>
      <c r="F98" s="5" t="s">
        <v>18</v>
      </c>
      <c r="G98" s="5" t="s">
        <v>19</v>
      </c>
      <c r="H98" s="25"/>
      <c r="I98" s="21" t="s">
        <v>20</v>
      </c>
      <c r="J98" s="21"/>
      <c r="K98" s="21"/>
      <c r="L98" s="21"/>
      <c r="M98" s="5" t="s">
        <v>21</v>
      </c>
      <c r="N98" s="5" t="s">
        <v>22</v>
      </c>
      <c r="O98" s="5" t="s">
        <v>23</v>
      </c>
      <c r="P98" s="5" t="s">
        <v>24</v>
      </c>
    </row>
    <row r="99" spans="1:16" ht="11.1" customHeight="1">
      <c r="A99" s="6">
        <v>1</v>
      </c>
      <c r="B99" s="22">
        <v>2</v>
      </c>
      <c r="C99" s="22"/>
      <c r="D99" s="6">
        <v>3</v>
      </c>
      <c r="E99" s="6">
        <v>4</v>
      </c>
      <c r="F99" s="6">
        <v>5</v>
      </c>
      <c r="G99" s="6">
        <v>6</v>
      </c>
      <c r="H99" s="6">
        <v>7</v>
      </c>
      <c r="I99" s="22">
        <v>8</v>
      </c>
      <c r="J99" s="22"/>
      <c r="K99" s="22"/>
      <c r="L99" s="22"/>
      <c r="M99" s="6">
        <v>9</v>
      </c>
      <c r="N99" s="6">
        <v>10</v>
      </c>
      <c r="O99" s="6">
        <v>11</v>
      </c>
      <c r="P99" s="6">
        <v>12</v>
      </c>
    </row>
    <row r="100" spans="1:16" ht="11.1" customHeight="1">
      <c r="A100" s="23" t="s">
        <v>25</v>
      </c>
      <c r="B100" s="23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</row>
    <row r="101" spans="1:16" ht="11.1" customHeight="1">
      <c r="A101" s="23" t="s">
        <v>26</v>
      </c>
      <c r="B101" s="23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</row>
    <row r="102" spans="1:16" ht="24" customHeight="1">
      <c r="A102" s="11" t="s">
        <v>49</v>
      </c>
      <c r="B102" s="28" t="s">
        <v>77</v>
      </c>
      <c r="C102" s="17"/>
      <c r="D102" s="12" t="s">
        <v>50</v>
      </c>
      <c r="E102" s="9">
        <v>13.6</v>
      </c>
      <c r="F102" s="9">
        <v>14.7</v>
      </c>
      <c r="G102" s="9">
        <v>52.9</v>
      </c>
      <c r="H102" s="9">
        <v>441.6</v>
      </c>
      <c r="I102" s="16">
        <v>5.8</v>
      </c>
      <c r="J102" s="16"/>
      <c r="K102" s="16"/>
      <c r="L102" s="16"/>
      <c r="M102" s="9">
        <v>244.3</v>
      </c>
      <c r="N102" s="9">
        <v>282.8</v>
      </c>
      <c r="O102" s="9">
        <v>56.3</v>
      </c>
      <c r="P102" s="9">
        <v>3.2</v>
      </c>
    </row>
    <row r="103" spans="1:16" ht="11.1" customHeight="1">
      <c r="A103" s="8"/>
      <c r="B103" s="17" t="s">
        <v>51</v>
      </c>
      <c r="C103" s="17"/>
      <c r="D103" s="7">
        <v>50</v>
      </c>
      <c r="E103" s="9">
        <v>4</v>
      </c>
      <c r="F103" s="9">
        <v>3.2</v>
      </c>
      <c r="G103" s="9">
        <v>13.5</v>
      </c>
      <c r="H103" s="9">
        <v>102.1</v>
      </c>
      <c r="I103" s="16"/>
      <c r="J103" s="16"/>
      <c r="K103" s="16"/>
      <c r="L103" s="16"/>
      <c r="M103" s="9"/>
      <c r="N103" s="9"/>
      <c r="O103" s="9"/>
      <c r="P103" s="9"/>
    </row>
    <row r="104" spans="1:16" ht="11.1" customHeight="1">
      <c r="A104" s="10">
        <v>833.14</v>
      </c>
      <c r="B104" s="17" t="s">
        <v>59</v>
      </c>
      <c r="C104" s="17"/>
      <c r="D104" s="7">
        <v>200</v>
      </c>
      <c r="E104" s="9">
        <v>0.5</v>
      </c>
      <c r="F104" s="9">
        <v>0.2</v>
      </c>
      <c r="G104" s="9">
        <v>22.2</v>
      </c>
      <c r="H104" s="9">
        <v>102.5</v>
      </c>
      <c r="I104" s="16">
        <v>11.1</v>
      </c>
      <c r="J104" s="16"/>
      <c r="K104" s="16"/>
      <c r="L104" s="16"/>
      <c r="M104" s="9">
        <v>9.5</v>
      </c>
      <c r="N104" s="9">
        <v>2.6</v>
      </c>
      <c r="O104" s="9">
        <v>2.6</v>
      </c>
      <c r="P104" s="9">
        <v>0.5</v>
      </c>
    </row>
    <row r="105" spans="1:16" ht="11.1" customHeight="1">
      <c r="A105" s="10">
        <v>875.03</v>
      </c>
      <c r="B105" s="17" t="s">
        <v>27</v>
      </c>
      <c r="C105" s="17"/>
      <c r="D105" s="7">
        <v>30</v>
      </c>
      <c r="E105" s="9">
        <v>0.9</v>
      </c>
      <c r="F105" s="9">
        <v>0.3</v>
      </c>
      <c r="G105" s="9">
        <v>4.8</v>
      </c>
      <c r="H105" s="9">
        <v>22.8</v>
      </c>
      <c r="I105" s="16"/>
      <c r="J105" s="16"/>
      <c r="K105" s="16"/>
      <c r="L105" s="16"/>
      <c r="M105" s="9">
        <v>1.8</v>
      </c>
      <c r="N105" s="9">
        <v>5.4</v>
      </c>
      <c r="O105" s="9">
        <v>1.2</v>
      </c>
      <c r="P105" s="9"/>
    </row>
    <row r="106" spans="1:16" ht="11.1" customHeight="1">
      <c r="A106" s="15" t="s">
        <v>28</v>
      </c>
      <c r="B106" s="15"/>
      <c r="C106" s="15"/>
      <c r="D106" s="15"/>
      <c r="E106" s="9">
        <f>E102+E103+E104+E105</f>
        <v>19</v>
      </c>
      <c r="F106" s="9">
        <f>F102+F103+F104+F105</f>
        <v>18.399999999999999</v>
      </c>
      <c r="G106" s="9">
        <f>G102+G103+G104+G105</f>
        <v>93.4</v>
      </c>
      <c r="H106" s="9">
        <f>H102+H103+H104+H105</f>
        <v>669</v>
      </c>
      <c r="I106" s="16">
        <f>I102+I104</f>
        <v>16.899999999999999</v>
      </c>
      <c r="J106" s="16"/>
      <c r="K106" s="16"/>
      <c r="L106" s="16"/>
      <c r="M106" s="9">
        <f>M102+M103+M104+M105</f>
        <v>255.60000000000002</v>
      </c>
      <c r="N106" s="9">
        <f>N102+N103+N104+N105</f>
        <v>290.8</v>
      </c>
      <c r="O106" s="9">
        <f>O102+O103+O104+O105</f>
        <v>60.1</v>
      </c>
      <c r="P106" s="9">
        <f>P102+P103+P104+P105</f>
        <v>3.7</v>
      </c>
    </row>
    <row r="107" spans="1:16" ht="11.1" customHeight="1">
      <c r="A107" s="15" t="s">
        <v>29</v>
      </c>
      <c r="B107" s="15"/>
      <c r="C107" s="15"/>
      <c r="D107" s="15"/>
      <c r="E107" s="9">
        <v>19</v>
      </c>
      <c r="F107" s="9">
        <v>18.399999999999999</v>
      </c>
      <c r="G107" s="9">
        <v>93.4</v>
      </c>
      <c r="H107" s="9">
        <v>669</v>
      </c>
      <c r="I107" s="16">
        <v>16.899999999999999</v>
      </c>
      <c r="J107" s="16"/>
      <c r="K107" s="16"/>
      <c r="L107" s="16"/>
      <c r="M107" s="9">
        <v>255.6</v>
      </c>
      <c r="N107" s="9">
        <v>290.8</v>
      </c>
      <c r="O107" s="9">
        <v>60.1</v>
      </c>
      <c r="P107" s="9">
        <v>3.7</v>
      </c>
    </row>
    <row r="108" spans="1:16" ht="11.1" customHeight="1">
      <c r="A108" s="15" t="s">
        <v>30</v>
      </c>
      <c r="B108" s="15"/>
      <c r="C108" s="15"/>
      <c r="D108" s="15"/>
      <c r="E108" s="9">
        <v>19</v>
      </c>
      <c r="F108" s="9">
        <v>18.399999999999999</v>
      </c>
      <c r="G108" s="9">
        <v>93.4</v>
      </c>
      <c r="H108" s="9">
        <v>669</v>
      </c>
      <c r="I108" s="16">
        <v>16.899999999999999</v>
      </c>
      <c r="J108" s="16"/>
      <c r="K108" s="16"/>
      <c r="L108" s="16"/>
      <c r="M108" s="9">
        <v>255.6</v>
      </c>
      <c r="N108" s="9">
        <v>290.8</v>
      </c>
      <c r="O108" s="9">
        <v>60.1</v>
      </c>
      <c r="P108" s="9">
        <v>3.7</v>
      </c>
    </row>
    <row r="109" spans="1:16" ht="11.1" customHeight="1">
      <c r="E109" s="4" t="s">
        <v>6</v>
      </c>
      <c r="F109" s="18" t="s">
        <v>32</v>
      </c>
      <c r="G109" s="19"/>
      <c r="H109" s="19"/>
      <c r="J109" s="20"/>
      <c r="K109" s="20"/>
    </row>
    <row r="110" spans="1:16" ht="11.1" customHeight="1">
      <c r="D110" s="20" t="s">
        <v>8</v>
      </c>
      <c r="E110" s="20"/>
      <c r="F110" s="1" t="s">
        <v>35</v>
      </c>
      <c r="J110" s="20"/>
      <c r="K110" s="20"/>
    </row>
    <row r="111" spans="1:16" ht="21.95" customHeight="1">
      <c r="A111" s="24" t="s">
        <v>10</v>
      </c>
      <c r="B111" s="24" t="s">
        <v>11</v>
      </c>
      <c r="C111" s="24"/>
      <c r="D111" s="24" t="s">
        <v>12</v>
      </c>
      <c r="E111" s="21" t="s">
        <v>13</v>
      </c>
      <c r="F111" s="21"/>
      <c r="G111" s="21"/>
      <c r="H111" s="24" t="s">
        <v>14</v>
      </c>
      <c r="I111" s="21" t="s">
        <v>15</v>
      </c>
      <c r="J111" s="21"/>
      <c r="K111" s="21"/>
      <c r="L111" s="21"/>
      <c r="M111" s="21" t="s">
        <v>16</v>
      </c>
      <c r="N111" s="21"/>
      <c r="O111" s="21"/>
      <c r="P111" s="21"/>
    </row>
    <row r="112" spans="1:16" ht="21.95" customHeight="1">
      <c r="A112" s="25"/>
      <c r="B112" s="26"/>
      <c r="C112" s="27"/>
      <c r="D112" s="25"/>
      <c r="E112" s="5" t="s">
        <v>17</v>
      </c>
      <c r="F112" s="5" t="s">
        <v>18</v>
      </c>
      <c r="G112" s="5" t="s">
        <v>19</v>
      </c>
      <c r="H112" s="25"/>
      <c r="I112" s="21" t="s">
        <v>20</v>
      </c>
      <c r="J112" s="21"/>
      <c r="K112" s="21"/>
      <c r="L112" s="21"/>
      <c r="M112" s="5" t="s">
        <v>21</v>
      </c>
      <c r="N112" s="5" t="s">
        <v>22</v>
      </c>
      <c r="O112" s="5" t="s">
        <v>23</v>
      </c>
      <c r="P112" s="5" t="s">
        <v>24</v>
      </c>
    </row>
    <row r="113" spans="1:16" ht="11.1" customHeight="1">
      <c r="A113" s="6">
        <v>1</v>
      </c>
      <c r="B113" s="22">
        <v>2</v>
      </c>
      <c r="C113" s="22"/>
      <c r="D113" s="6">
        <v>3</v>
      </c>
      <c r="E113" s="6">
        <v>4</v>
      </c>
      <c r="F113" s="6">
        <v>5</v>
      </c>
      <c r="G113" s="6">
        <v>6</v>
      </c>
      <c r="H113" s="6">
        <v>7</v>
      </c>
      <c r="I113" s="22">
        <v>8</v>
      </c>
      <c r="J113" s="22"/>
      <c r="K113" s="22"/>
      <c r="L113" s="22"/>
      <c r="M113" s="6">
        <v>9</v>
      </c>
      <c r="N113" s="6">
        <v>10</v>
      </c>
      <c r="O113" s="6">
        <v>11</v>
      </c>
      <c r="P113" s="6">
        <v>12</v>
      </c>
    </row>
    <row r="114" spans="1:16" ht="11.1" customHeight="1">
      <c r="A114" s="23" t="s">
        <v>25</v>
      </c>
      <c r="B114" s="23"/>
      <c r="C114" s="23"/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</row>
    <row r="115" spans="1:16" ht="11.1" customHeight="1">
      <c r="A115" s="23" t="s">
        <v>26</v>
      </c>
      <c r="B115" s="23"/>
      <c r="C115" s="23"/>
      <c r="D115" s="23"/>
      <c r="E115" s="23"/>
      <c r="F115" s="23"/>
      <c r="G115" s="23"/>
      <c r="H115" s="23"/>
      <c r="I115" s="23"/>
      <c r="J115" s="23"/>
      <c r="K115" s="23"/>
      <c r="L115" s="23"/>
      <c r="M115" s="23"/>
      <c r="N115" s="23"/>
      <c r="O115" s="23"/>
      <c r="P115" s="23"/>
    </row>
    <row r="116" spans="1:16" ht="21.95" customHeight="1">
      <c r="A116" s="7">
        <v>279</v>
      </c>
      <c r="B116" s="17" t="s">
        <v>71</v>
      </c>
      <c r="C116" s="17"/>
      <c r="D116" s="7">
        <v>100</v>
      </c>
      <c r="E116" s="9">
        <v>12.8</v>
      </c>
      <c r="F116" s="9">
        <v>7.4</v>
      </c>
      <c r="G116" s="9">
        <v>23.6</v>
      </c>
      <c r="H116" s="9">
        <v>154.5</v>
      </c>
      <c r="I116" s="16">
        <v>0.1</v>
      </c>
      <c r="J116" s="16"/>
      <c r="K116" s="16"/>
      <c r="L116" s="16"/>
      <c r="M116" s="9">
        <v>124.7</v>
      </c>
      <c r="N116" s="9">
        <v>141.19999999999999</v>
      </c>
      <c r="O116" s="9">
        <v>46.8</v>
      </c>
      <c r="P116" s="9">
        <v>1.6</v>
      </c>
    </row>
    <row r="117" spans="1:16" ht="11.1" customHeight="1">
      <c r="A117" s="10">
        <v>805.11</v>
      </c>
      <c r="B117" s="17" t="s">
        <v>72</v>
      </c>
      <c r="C117" s="17"/>
      <c r="D117" s="7">
        <v>180</v>
      </c>
      <c r="E117" s="9">
        <v>4</v>
      </c>
      <c r="F117" s="9">
        <v>6.1</v>
      </c>
      <c r="G117" s="9">
        <v>26.5</v>
      </c>
      <c r="H117" s="9">
        <v>177.2</v>
      </c>
      <c r="I117" s="16">
        <v>14.1</v>
      </c>
      <c r="J117" s="16"/>
      <c r="K117" s="16"/>
      <c r="L117" s="16"/>
      <c r="M117" s="9">
        <v>157.69999999999999</v>
      </c>
      <c r="N117" s="9">
        <v>118.1</v>
      </c>
      <c r="O117" s="9">
        <v>19.8</v>
      </c>
      <c r="P117" s="9">
        <v>1.9</v>
      </c>
    </row>
    <row r="118" spans="1:16" ht="11.1" customHeight="1">
      <c r="A118" s="10">
        <v>554.02</v>
      </c>
      <c r="B118" s="17" t="s">
        <v>40</v>
      </c>
      <c r="C118" s="17"/>
      <c r="D118" s="7">
        <v>40</v>
      </c>
      <c r="E118" s="9">
        <v>3.7</v>
      </c>
      <c r="F118" s="9">
        <v>5.0999999999999996</v>
      </c>
      <c r="G118" s="9">
        <v>13.2</v>
      </c>
      <c r="H118" s="9">
        <v>176.3</v>
      </c>
      <c r="I118" s="16"/>
      <c r="J118" s="16"/>
      <c r="K118" s="16"/>
      <c r="L118" s="16"/>
      <c r="M118" s="9"/>
      <c r="N118" s="9"/>
      <c r="O118" s="9"/>
      <c r="P118" s="9"/>
    </row>
    <row r="119" spans="1:16" ht="11.1" customHeight="1">
      <c r="A119" s="10">
        <v>831.03</v>
      </c>
      <c r="B119" s="17" t="s">
        <v>73</v>
      </c>
      <c r="C119" s="17"/>
      <c r="D119" s="7">
        <v>200</v>
      </c>
      <c r="E119" s="9"/>
      <c r="F119" s="9"/>
      <c r="G119" s="9">
        <v>15</v>
      </c>
      <c r="H119" s="9">
        <v>59.9</v>
      </c>
      <c r="I119" s="16"/>
      <c r="J119" s="16"/>
      <c r="K119" s="16"/>
      <c r="L119" s="16"/>
      <c r="M119" s="9">
        <v>0.5</v>
      </c>
      <c r="N119" s="9"/>
      <c r="O119" s="9"/>
      <c r="P119" s="9">
        <v>0.1</v>
      </c>
    </row>
    <row r="120" spans="1:16" ht="11.1" customHeight="1">
      <c r="A120" s="10">
        <v>875.03</v>
      </c>
      <c r="B120" s="17" t="s">
        <v>27</v>
      </c>
      <c r="C120" s="17"/>
      <c r="D120" s="7">
        <v>30</v>
      </c>
      <c r="E120" s="9">
        <v>0.9</v>
      </c>
      <c r="F120" s="9">
        <v>0.3</v>
      </c>
      <c r="G120" s="9">
        <v>4.8</v>
      </c>
      <c r="H120" s="9">
        <v>22.8</v>
      </c>
      <c r="I120" s="16"/>
      <c r="J120" s="16"/>
      <c r="K120" s="16"/>
      <c r="L120" s="16"/>
      <c r="M120" s="9">
        <v>1.8</v>
      </c>
      <c r="N120" s="9">
        <v>5.4</v>
      </c>
      <c r="O120" s="9">
        <v>1.2</v>
      </c>
      <c r="P120" s="9"/>
    </row>
    <row r="121" spans="1:16" ht="11.1" customHeight="1">
      <c r="A121" s="15" t="s">
        <v>28</v>
      </c>
      <c r="B121" s="15"/>
      <c r="C121" s="15"/>
      <c r="D121" s="15"/>
      <c r="E121" s="9">
        <f>E116+E117+E118+E119+E120</f>
        <v>21.4</v>
      </c>
      <c r="F121" s="9">
        <f>F116+F117+F118+F119+F120</f>
        <v>18.900000000000002</v>
      </c>
      <c r="G121" s="9">
        <f>G116+G117+G118+G119+G120</f>
        <v>83.1</v>
      </c>
      <c r="H121" s="9">
        <f>H116+H117+H118+H119+H120</f>
        <v>590.69999999999993</v>
      </c>
      <c r="I121" s="16">
        <f>I116+I117</f>
        <v>14.2</v>
      </c>
      <c r="J121" s="16"/>
      <c r="K121" s="16"/>
      <c r="L121" s="16"/>
      <c r="M121" s="9">
        <f>M116+M117+M118+M119+M120</f>
        <v>284.7</v>
      </c>
      <c r="N121" s="9">
        <f>N116+N117+N118+N119+N120</f>
        <v>264.69999999999993</v>
      </c>
      <c r="O121" s="9">
        <f>O116+O117+O118+O119+O120</f>
        <v>67.8</v>
      </c>
      <c r="P121" s="9">
        <f>P116+P117+P118+P119+P120</f>
        <v>3.6</v>
      </c>
    </row>
    <row r="122" spans="1:16" ht="11.1" customHeight="1">
      <c r="A122" s="15" t="s">
        <v>29</v>
      </c>
      <c r="B122" s="15"/>
      <c r="C122" s="15"/>
      <c r="D122" s="15"/>
      <c r="E122" s="9">
        <v>21.4</v>
      </c>
      <c r="F122" s="9">
        <v>18.899999999999999</v>
      </c>
      <c r="G122" s="9">
        <v>83.1</v>
      </c>
      <c r="H122" s="9">
        <v>590.70000000000005</v>
      </c>
      <c r="I122" s="16">
        <v>14.2</v>
      </c>
      <c r="J122" s="16"/>
      <c r="K122" s="16"/>
      <c r="L122" s="16"/>
      <c r="M122" s="9">
        <v>284.7</v>
      </c>
      <c r="N122" s="9">
        <v>264.7</v>
      </c>
      <c r="O122" s="9">
        <v>67.8</v>
      </c>
      <c r="P122" s="9">
        <v>3.6</v>
      </c>
    </row>
    <row r="123" spans="1:16" ht="11.1" customHeight="1">
      <c r="A123" s="15" t="s">
        <v>30</v>
      </c>
      <c r="B123" s="15"/>
      <c r="C123" s="15"/>
      <c r="D123" s="15"/>
      <c r="E123" s="9">
        <v>21.4</v>
      </c>
      <c r="F123" s="9">
        <v>18.899999999999999</v>
      </c>
      <c r="G123" s="9">
        <v>83.1</v>
      </c>
      <c r="H123" s="9">
        <v>590.70000000000005</v>
      </c>
      <c r="I123" s="16">
        <v>14.2</v>
      </c>
      <c r="J123" s="16"/>
      <c r="K123" s="16"/>
      <c r="L123" s="16"/>
      <c r="M123" s="9">
        <v>284.7</v>
      </c>
      <c r="N123" s="9">
        <v>264.7</v>
      </c>
      <c r="O123" s="9">
        <v>67.8</v>
      </c>
      <c r="P123" s="9">
        <v>3.6</v>
      </c>
    </row>
    <row r="124" spans="1:16" ht="11.1" customHeight="1">
      <c r="E124" s="4" t="s">
        <v>6</v>
      </c>
      <c r="F124" s="18" t="s">
        <v>33</v>
      </c>
      <c r="G124" s="19"/>
      <c r="H124" s="19"/>
      <c r="J124" s="20"/>
      <c r="K124" s="20"/>
    </row>
    <row r="125" spans="1:16" ht="11.1" customHeight="1">
      <c r="D125" s="20" t="s">
        <v>8</v>
      </c>
      <c r="E125" s="20"/>
      <c r="F125" s="1" t="s">
        <v>35</v>
      </c>
      <c r="J125" s="20"/>
      <c r="K125" s="20"/>
    </row>
    <row r="126" spans="1:16" ht="21.95" customHeight="1">
      <c r="A126" s="24" t="s">
        <v>10</v>
      </c>
      <c r="B126" s="24" t="s">
        <v>11</v>
      </c>
      <c r="C126" s="24"/>
      <c r="D126" s="24" t="s">
        <v>12</v>
      </c>
      <c r="E126" s="21" t="s">
        <v>13</v>
      </c>
      <c r="F126" s="21"/>
      <c r="G126" s="21"/>
      <c r="H126" s="24" t="s">
        <v>14</v>
      </c>
      <c r="I126" s="21" t="s">
        <v>15</v>
      </c>
      <c r="J126" s="21"/>
      <c r="K126" s="21"/>
      <c r="L126" s="21"/>
      <c r="M126" s="21" t="s">
        <v>16</v>
      </c>
      <c r="N126" s="21"/>
      <c r="O126" s="21"/>
      <c r="P126" s="21"/>
    </row>
    <row r="127" spans="1:16" ht="21.95" customHeight="1">
      <c r="A127" s="25"/>
      <c r="B127" s="26"/>
      <c r="C127" s="27"/>
      <c r="D127" s="25"/>
      <c r="E127" s="5" t="s">
        <v>17</v>
      </c>
      <c r="F127" s="5" t="s">
        <v>18</v>
      </c>
      <c r="G127" s="5" t="s">
        <v>19</v>
      </c>
      <c r="H127" s="25"/>
      <c r="I127" s="21" t="s">
        <v>20</v>
      </c>
      <c r="J127" s="21"/>
      <c r="K127" s="21"/>
      <c r="L127" s="21"/>
      <c r="M127" s="5" t="s">
        <v>21</v>
      </c>
      <c r="N127" s="5" t="s">
        <v>22</v>
      </c>
      <c r="O127" s="5" t="s">
        <v>23</v>
      </c>
      <c r="P127" s="5" t="s">
        <v>24</v>
      </c>
    </row>
    <row r="128" spans="1:16" ht="11.1" customHeight="1">
      <c r="A128" s="6">
        <v>1</v>
      </c>
      <c r="B128" s="22">
        <v>2</v>
      </c>
      <c r="C128" s="22"/>
      <c r="D128" s="6">
        <v>3</v>
      </c>
      <c r="E128" s="6">
        <v>4</v>
      </c>
      <c r="F128" s="6">
        <v>5</v>
      </c>
      <c r="G128" s="6">
        <v>6</v>
      </c>
      <c r="H128" s="6">
        <v>7</v>
      </c>
      <c r="I128" s="22">
        <v>8</v>
      </c>
      <c r="J128" s="22"/>
      <c r="K128" s="22"/>
      <c r="L128" s="22"/>
      <c r="M128" s="6">
        <v>9</v>
      </c>
      <c r="N128" s="6">
        <v>10</v>
      </c>
      <c r="O128" s="6">
        <v>11</v>
      </c>
      <c r="P128" s="6">
        <v>12</v>
      </c>
    </row>
    <row r="129" spans="1:16" ht="11.1" customHeight="1">
      <c r="A129" s="23" t="s">
        <v>25</v>
      </c>
      <c r="B129" s="23"/>
      <c r="C129" s="23"/>
      <c r="D129" s="23"/>
      <c r="E129" s="23"/>
      <c r="F129" s="23"/>
      <c r="G129" s="23"/>
      <c r="H129" s="23"/>
      <c r="I129" s="23"/>
      <c r="J129" s="23"/>
      <c r="K129" s="23"/>
      <c r="L129" s="23"/>
      <c r="M129" s="23"/>
      <c r="N129" s="23"/>
      <c r="O129" s="23"/>
      <c r="P129" s="23"/>
    </row>
    <row r="130" spans="1:16" ht="11.1" customHeight="1">
      <c r="A130" s="23" t="s">
        <v>26</v>
      </c>
      <c r="B130" s="23"/>
      <c r="C130" s="23"/>
      <c r="D130" s="23"/>
      <c r="E130" s="23"/>
      <c r="F130" s="23"/>
      <c r="G130" s="23"/>
      <c r="H130" s="23"/>
      <c r="I130" s="23"/>
      <c r="J130" s="23"/>
      <c r="K130" s="23"/>
      <c r="L130" s="23"/>
      <c r="M130" s="23"/>
      <c r="N130" s="23"/>
      <c r="O130" s="23"/>
      <c r="P130" s="23"/>
    </row>
    <row r="131" spans="1:16" ht="10.5" customHeight="1">
      <c r="A131" s="10">
        <v>284.01</v>
      </c>
      <c r="B131" s="17" t="s">
        <v>74</v>
      </c>
      <c r="C131" s="17"/>
      <c r="D131" s="7">
        <v>100</v>
      </c>
      <c r="E131" s="9">
        <v>11.9</v>
      </c>
      <c r="F131" s="9">
        <v>10.9</v>
      </c>
      <c r="G131" s="9">
        <v>32</v>
      </c>
      <c r="H131" s="9">
        <v>216.3</v>
      </c>
      <c r="I131" s="16"/>
      <c r="J131" s="16"/>
      <c r="K131" s="16"/>
      <c r="L131" s="16"/>
      <c r="M131" s="9">
        <v>126</v>
      </c>
      <c r="N131" s="9">
        <v>168.5</v>
      </c>
      <c r="O131" s="9">
        <v>36.5</v>
      </c>
      <c r="P131" s="9">
        <v>1.4</v>
      </c>
    </row>
    <row r="132" spans="1:16" ht="23.25" customHeight="1">
      <c r="A132" s="11" t="s">
        <v>52</v>
      </c>
      <c r="B132" s="28" t="s">
        <v>75</v>
      </c>
      <c r="C132" s="17"/>
      <c r="D132" s="12" t="s">
        <v>53</v>
      </c>
      <c r="E132" s="9">
        <v>9.1</v>
      </c>
      <c r="F132" s="9">
        <v>8.8000000000000007</v>
      </c>
      <c r="G132" s="9">
        <v>31.6</v>
      </c>
      <c r="H132" s="9">
        <v>289.60000000000002</v>
      </c>
      <c r="I132" s="16">
        <v>5.3</v>
      </c>
      <c r="J132" s="16"/>
      <c r="K132" s="16"/>
      <c r="L132" s="16"/>
      <c r="M132" s="9">
        <v>128.6</v>
      </c>
      <c r="N132" s="9">
        <v>121.9</v>
      </c>
      <c r="O132" s="9">
        <v>31.2</v>
      </c>
      <c r="P132" s="9">
        <v>2.2000000000000002</v>
      </c>
    </row>
    <row r="133" spans="1:16" ht="11.1" customHeight="1">
      <c r="A133" s="9">
        <v>833.1</v>
      </c>
      <c r="B133" s="17" t="s">
        <v>66</v>
      </c>
      <c r="C133" s="17"/>
      <c r="D133" s="7">
        <v>200</v>
      </c>
      <c r="E133" s="9">
        <v>0.2</v>
      </c>
      <c r="F133" s="9">
        <v>0.8</v>
      </c>
      <c r="G133" s="9">
        <v>15.8</v>
      </c>
      <c r="H133" s="9">
        <v>72.2</v>
      </c>
      <c r="I133" s="16">
        <v>12.1</v>
      </c>
      <c r="J133" s="16"/>
      <c r="K133" s="16"/>
      <c r="L133" s="16"/>
      <c r="M133" s="9">
        <v>3.8</v>
      </c>
      <c r="N133" s="9">
        <v>1.4</v>
      </c>
      <c r="O133" s="9">
        <v>4.5</v>
      </c>
      <c r="P133" s="9">
        <v>0.3</v>
      </c>
    </row>
    <row r="134" spans="1:16" ht="11.1" customHeight="1">
      <c r="A134" s="10">
        <v>875.03</v>
      </c>
      <c r="B134" s="17" t="s">
        <v>27</v>
      </c>
      <c r="C134" s="17"/>
      <c r="D134" s="7">
        <v>40</v>
      </c>
      <c r="E134" s="9">
        <v>1.2</v>
      </c>
      <c r="F134" s="9">
        <v>0.4</v>
      </c>
      <c r="G134" s="9">
        <v>6.4</v>
      </c>
      <c r="H134" s="9">
        <v>30.4</v>
      </c>
      <c r="I134" s="16"/>
      <c r="J134" s="16"/>
      <c r="K134" s="16"/>
      <c r="L134" s="16"/>
      <c r="M134" s="9">
        <v>2.4</v>
      </c>
      <c r="N134" s="9">
        <v>7.2</v>
      </c>
      <c r="O134" s="9">
        <v>1.6</v>
      </c>
      <c r="P134" s="9"/>
    </row>
    <row r="135" spans="1:16" ht="11.1" customHeight="1">
      <c r="A135" s="15" t="s">
        <v>28</v>
      </c>
      <c r="B135" s="15"/>
      <c r="C135" s="15"/>
      <c r="D135" s="15"/>
      <c r="E135" s="9">
        <f>E131+E132+E133+E134</f>
        <v>22.4</v>
      </c>
      <c r="F135" s="9">
        <f>F131+F132+F133+F134</f>
        <v>20.900000000000002</v>
      </c>
      <c r="G135" s="9">
        <f>G131+G132+G133+G134</f>
        <v>85.800000000000011</v>
      </c>
      <c r="H135" s="9">
        <f>H131+H132+H133+H134</f>
        <v>608.5</v>
      </c>
      <c r="I135" s="16">
        <f>I132+I133</f>
        <v>17.399999999999999</v>
      </c>
      <c r="J135" s="16"/>
      <c r="K135" s="16"/>
      <c r="L135" s="16"/>
      <c r="M135" s="9">
        <f>M131+M132+M133+M134</f>
        <v>260.79999999999995</v>
      </c>
      <c r="N135" s="9">
        <f>N131+N132+N133+N134</f>
        <v>298.99999999999994</v>
      </c>
      <c r="O135" s="9">
        <f>O131+O132+O133+O134</f>
        <v>73.8</v>
      </c>
      <c r="P135" s="9">
        <f>P131+P132+P133+P134</f>
        <v>3.9</v>
      </c>
    </row>
    <row r="136" spans="1:16" ht="11.1" customHeight="1">
      <c r="A136" s="15" t="s">
        <v>29</v>
      </c>
      <c r="B136" s="15"/>
      <c r="C136" s="15"/>
      <c r="D136" s="15"/>
      <c r="E136" s="9">
        <v>22.4</v>
      </c>
      <c r="F136" s="9">
        <v>20.9</v>
      </c>
      <c r="G136" s="9">
        <v>85.8</v>
      </c>
      <c r="H136" s="9">
        <v>608.5</v>
      </c>
      <c r="I136" s="16">
        <v>17.399999999999999</v>
      </c>
      <c r="J136" s="16"/>
      <c r="K136" s="16"/>
      <c r="L136" s="16"/>
      <c r="M136" s="9">
        <v>260.8</v>
      </c>
      <c r="N136" s="9">
        <v>299</v>
      </c>
      <c r="O136" s="9">
        <v>73.8</v>
      </c>
      <c r="P136" s="9">
        <v>3.9</v>
      </c>
    </row>
    <row r="137" spans="1:16" ht="11.1" customHeight="1">
      <c r="A137" s="15" t="s">
        <v>30</v>
      </c>
      <c r="B137" s="15"/>
      <c r="C137" s="15"/>
      <c r="D137" s="15"/>
      <c r="E137" s="9">
        <v>22.4</v>
      </c>
      <c r="F137" s="9">
        <v>20.9</v>
      </c>
      <c r="G137" s="9">
        <v>85.8</v>
      </c>
      <c r="H137" s="9">
        <v>608.5</v>
      </c>
      <c r="I137" s="16">
        <v>17.399999999999999</v>
      </c>
      <c r="J137" s="16"/>
      <c r="K137" s="16"/>
      <c r="L137" s="16"/>
      <c r="M137" s="9">
        <v>260.8</v>
      </c>
      <c r="N137" s="9">
        <v>299</v>
      </c>
      <c r="O137" s="9">
        <v>73.8</v>
      </c>
      <c r="P137" s="9">
        <v>3.9</v>
      </c>
    </row>
    <row r="138" spans="1:16" ht="11.1" customHeight="1">
      <c r="E138" s="4" t="s">
        <v>6</v>
      </c>
      <c r="F138" s="18" t="s">
        <v>34</v>
      </c>
      <c r="G138" s="19"/>
      <c r="H138" s="19"/>
      <c r="J138" s="20"/>
      <c r="K138" s="20"/>
    </row>
    <row r="139" spans="1:16" ht="11.1" customHeight="1">
      <c r="D139" s="20" t="s">
        <v>8</v>
      </c>
      <c r="E139" s="20"/>
      <c r="F139" s="1" t="s">
        <v>35</v>
      </c>
      <c r="J139" s="20"/>
      <c r="K139" s="20"/>
    </row>
    <row r="140" spans="1:16" ht="21.95" customHeight="1">
      <c r="A140" s="24" t="s">
        <v>10</v>
      </c>
      <c r="B140" s="24" t="s">
        <v>11</v>
      </c>
      <c r="C140" s="24"/>
      <c r="D140" s="24" t="s">
        <v>12</v>
      </c>
      <c r="E140" s="21" t="s">
        <v>13</v>
      </c>
      <c r="F140" s="21"/>
      <c r="G140" s="21"/>
      <c r="H140" s="24" t="s">
        <v>14</v>
      </c>
      <c r="I140" s="21" t="s">
        <v>15</v>
      </c>
      <c r="J140" s="21"/>
      <c r="K140" s="21"/>
      <c r="L140" s="21"/>
      <c r="M140" s="21" t="s">
        <v>16</v>
      </c>
      <c r="N140" s="21"/>
      <c r="O140" s="21"/>
      <c r="P140" s="21"/>
    </row>
    <row r="141" spans="1:16" ht="21.95" customHeight="1">
      <c r="A141" s="25"/>
      <c r="B141" s="26"/>
      <c r="C141" s="27"/>
      <c r="D141" s="25"/>
      <c r="E141" s="5" t="s">
        <v>17</v>
      </c>
      <c r="F141" s="5" t="s">
        <v>18</v>
      </c>
      <c r="G141" s="5" t="s">
        <v>19</v>
      </c>
      <c r="H141" s="25"/>
      <c r="I141" s="21" t="s">
        <v>20</v>
      </c>
      <c r="J141" s="21"/>
      <c r="K141" s="21"/>
      <c r="L141" s="21"/>
      <c r="M141" s="5" t="s">
        <v>21</v>
      </c>
      <c r="N141" s="5" t="s">
        <v>22</v>
      </c>
      <c r="O141" s="5" t="s">
        <v>23</v>
      </c>
      <c r="P141" s="5" t="s">
        <v>24</v>
      </c>
    </row>
    <row r="142" spans="1:16" ht="11.1" customHeight="1">
      <c r="A142" s="6">
        <v>1</v>
      </c>
      <c r="B142" s="22">
        <v>2</v>
      </c>
      <c r="C142" s="22"/>
      <c r="D142" s="6">
        <v>3</v>
      </c>
      <c r="E142" s="6">
        <v>4</v>
      </c>
      <c r="F142" s="6">
        <v>5</v>
      </c>
      <c r="G142" s="6">
        <v>6</v>
      </c>
      <c r="H142" s="6">
        <v>7</v>
      </c>
      <c r="I142" s="22">
        <v>8</v>
      </c>
      <c r="J142" s="22"/>
      <c r="K142" s="22"/>
      <c r="L142" s="22"/>
      <c r="M142" s="6">
        <v>9</v>
      </c>
      <c r="N142" s="6">
        <v>10</v>
      </c>
      <c r="O142" s="6">
        <v>11</v>
      </c>
      <c r="P142" s="6">
        <v>12</v>
      </c>
    </row>
    <row r="143" spans="1:16" ht="11.1" customHeight="1">
      <c r="A143" s="23" t="s">
        <v>25</v>
      </c>
      <c r="B143" s="23"/>
      <c r="C143" s="23"/>
      <c r="D143" s="23"/>
      <c r="E143" s="23"/>
      <c r="F143" s="23"/>
      <c r="G143" s="23"/>
      <c r="H143" s="23"/>
      <c r="I143" s="23"/>
      <c r="J143" s="23"/>
      <c r="K143" s="23"/>
      <c r="L143" s="23"/>
      <c r="M143" s="23"/>
      <c r="N143" s="23"/>
      <c r="O143" s="23"/>
      <c r="P143" s="23"/>
    </row>
    <row r="144" spans="1:16" ht="11.1" customHeight="1">
      <c r="A144" s="23" t="s">
        <v>26</v>
      </c>
      <c r="B144" s="23"/>
      <c r="C144" s="23"/>
      <c r="D144" s="23"/>
      <c r="E144" s="23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</row>
    <row r="145" spans="1:16" ht="10.5" customHeight="1">
      <c r="A145" s="10">
        <v>353.01</v>
      </c>
      <c r="B145" s="17" t="s">
        <v>79</v>
      </c>
      <c r="C145" s="17"/>
      <c r="D145" s="7">
        <v>100</v>
      </c>
      <c r="E145" s="9">
        <v>11.3</v>
      </c>
      <c r="F145" s="9">
        <v>12.1</v>
      </c>
      <c r="G145" s="9">
        <v>3.1</v>
      </c>
      <c r="H145" s="9">
        <v>229.7</v>
      </c>
      <c r="I145" s="16">
        <v>3.2</v>
      </c>
      <c r="J145" s="16"/>
      <c r="K145" s="16"/>
      <c r="L145" s="16"/>
      <c r="M145" s="9">
        <v>134.69999999999999</v>
      </c>
      <c r="N145" s="9">
        <v>207.5</v>
      </c>
      <c r="O145" s="9">
        <v>38.1</v>
      </c>
      <c r="P145" s="9">
        <v>1.1000000000000001</v>
      </c>
    </row>
    <row r="146" spans="1:16" ht="11.1" customHeight="1">
      <c r="A146" s="10">
        <v>792.06</v>
      </c>
      <c r="B146" s="17" t="s">
        <v>76</v>
      </c>
      <c r="C146" s="17"/>
      <c r="D146" s="7">
        <v>180</v>
      </c>
      <c r="E146" s="9">
        <v>6.7</v>
      </c>
      <c r="F146" s="9">
        <v>5.4</v>
      </c>
      <c r="G146" s="9">
        <v>43.2</v>
      </c>
      <c r="H146" s="9">
        <v>248.3</v>
      </c>
      <c r="I146" s="16"/>
      <c r="J146" s="16"/>
      <c r="K146" s="16"/>
      <c r="L146" s="16"/>
      <c r="M146" s="9">
        <v>103.8</v>
      </c>
      <c r="N146" s="9">
        <v>56.4</v>
      </c>
      <c r="O146" s="9">
        <v>10.199999999999999</v>
      </c>
      <c r="P146" s="9">
        <v>1.4</v>
      </c>
    </row>
    <row r="147" spans="1:16" ht="11.1" customHeight="1">
      <c r="A147" s="8"/>
      <c r="B147" s="17" t="s">
        <v>51</v>
      </c>
      <c r="C147" s="17"/>
      <c r="D147" s="7">
        <v>50</v>
      </c>
      <c r="E147" s="9">
        <v>4</v>
      </c>
      <c r="F147" s="9">
        <v>3.2</v>
      </c>
      <c r="G147" s="9">
        <v>13.5</v>
      </c>
      <c r="H147" s="9">
        <v>102.1</v>
      </c>
      <c r="I147" s="16"/>
      <c r="J147" s="16"/>
      <c r="K147" s="16"/>
      <c r="L147" s="16"/>
      <c r="M147" s="9"/>
      <c r="N147" s="9"/>
      <c r="O147" s="9"/>
      <c r="P147" s="9"/>
    </row>
    <row r="148" spans="1:16" ht="11.1" customHeight="1">
      <c r="A148" s="10">
        <v>833.14</v>
      </c>
      <c r="B148" s="17" t="s">
        <v>59</v>
      </c>
      <c r="C148" s="17"/>
      <c r="D148" s="7">
        <v>200</v>
      </c>
      <c r="E148" s="9">
        <v>0.5</v>
      </c>
      <c r="F148" s="9">
        <v>0.2</v>
      </c>
      <c r="G148" s="9">
        <v>22.2</v>
      </c>
      <c r="H148" s="9">
        <v>102.5</v>
      </c>
      <c r="I148" s="16">
        <v>11.1</v>
      </c>
      <c r="J148" s="16"/>
      <c r="K148" s="16"/>
      <c r="L148" s="16"/>
      <c r="M148" s="9">
        <v>9.5</v>
      </c>
      <c r="N148" s="9">
        <v>2.6</v>
      </c>
      <c r="O148" s="9">
        <v>2.6</v>
      </c>
      <c r="P148" s="9">
        <v>0.5</v>
      </c>
    </row>
    <row r="149" spans="1:16" ht="11.1" customHeight="1">
      <c r="A149" s="10">
        <v>875.03</v>
      </c>
      <c r="B149" s="17" t="s">
        <v>27</v>
      </c>
      <c r="C149" s="17"/>
      <c r="D149" s="7">
        <v>30</v>
      </c>
      <c r="E149" s="9">
        <v>0.9</v>
      </c>
      <c r="F149" s="9">
        <v>0.3</v>
      </c>
      <c r="G149" s="9">
        <v>4.8</v>
      </c>
      <c r="H149" s="9">
        <v>22.8</v>
      </c>
      <c r="I149" s="16"/>
      <c r="J149" s="16"/>
      <c r="K149" s="16"/>
      <c r="L149" s="16"/>
      <c r="M149" s="9">
        <v>1.8</v>
      </c>
      <c r="N149" s="9">
        <v>5.4</v>
      </c>
      <c r="O149" s="9">
        <v>1.2</v>
      </c>
      <c r="P149" s="9"/>
    </row>
    <row r="150" spans="1:16" ht="11.1" customHeight="1">
      <c r="A150" s="15" t="s">
        <v>28</v>
      </c>
      <c r="B150" s="15"/>
      <c r="C150" s="15"/>
      <c r="D150" s="15"/>
      <c r="E150" s="9">
        <f>E145+E146+E147+E148+E149</f>
        <v>23.4</v>
      </c>
      <c r="F150" s="9">
        <f>F145+F146+F147+F148+F149</f>
        <v>21.2</v>
      </c>
      <c r="G150" s="9">
        <f>G145+G146+G147+G148+G149</f>
        <v>86.8</v>
      </c>
      <c r="H150" s="9">
        <f>H145+H146+H147+H148+H149</f>
        <v>705.4</v>
      </c>
      <c r="I150" s="16">
        <f>I145+I148</f>
        <v>14.3</v>
      </c>
      <c r="J150" s="16"/>
      <c r="K150" s="16"/>
      <c r="L150" s="16"/>
      <c r="M150" s="9">
        <f>M145+M146+M147+M148+M149</f>
        <v>249.8</v>
      </c>
      <c r="N150" s="9">
        <f>N145+N146+N147+N148+N149</f>
        <v>271.89999999999998</v>
      </c>
      <c r="O150" s="9">
        <f>O145+O146+O147+O148+O149</f>
        <v>52.1</v>
      </c>
      <c r="P150" s="9">
        <f>P145+P146+P147+P148+P149</f>
        <v>3</v>
      </c>
    </row>
    <row r="151" spans="1:16" ht="11.1" customHeight="1">
      <c r="A151" s="15" t="s">
        <v>29</v>
      </c>
      <c r="B151" s="15"/>
      <c r="C151" s="15"/>
      <c r="D151" s="15"/>
      <c r="E151" s="9">
        <v>23.4</v>
      </c>
      <c r="F151" s="9">
        <v>21.2</v>
      </c>
      <c r="G151" s="9">
        <v>86.8</v>
      </c>
      <c r="H151" s="9">
        <v>705.4</v>
      </c>
      <c r="I151" s="16">
        <v>14.3</v>
      </c>
      <c r="J151" s="16"/>
      <c r="K151" s="16"/>
      <c r="L151" s="16"/>
      <c r="M151" s="9">
        <v>249.8</v>
      </c>
      <c r="N151" s="9">
        <v>271.89999999999998</v>
      </c>
      <c r="O151" s="9">
        <v>52.1</v>
      </c>
      <c r="P151" s="9">
        <v>3</v>
      </c>
    </row>
    <row r="152" spans="1:16" ht="11.1" customHeight="1">
      <c r="A152" s="15" t="s">
        <v>30</v>
      </c>
      <c r="B152" s="15"/>
      <c r="C152" s="15"/>
      <c r="D152" s="15"/>
      <c r="E152" s="9">
        <v>23.4</v>
      </c>
      <c r="F152" s="9">
        <v>21.2</v>
      </c>
      <c r="G152" s="9">
        <v>86.8</v>
      </c>
      <c r="H152" s="9">
        <v>705.4</v>
      </c>
      <c r="I152" s="16">
        <v>14.3</v>
      </c>
      <c r="J152" s="16"/>
      <c r="K152" s="16"/>
      <c r="L152" s="16"/>
      <c r="M152" s="9">
        <v>249.8</v>
      </c>
      <c r="N152" s="9">
        <v>271.89999999999998</v>
      </c>
      <c r="O152" s="9">
        <v>52.1</v>
      </c>
      <c r="P152" s="9">
        <v>3</v>
      </c>
    </row>
    <row r="153" spans="1:16" ht="11.1" customHeight="1">
      <c r="A153" s="15" t="s">
        <v>36</v>
      </c>
      <c r="B153" s="15"/>
      <c r="C153" s="15"/>
      <c r="D153" s="15"/>
      <c r="E153" s="9">
        <f>(E22+E36+E51+E65+E78+E92+E106+E121+E135+E150)/10</f>
        <v>21.830000000000002</v>
      </c>
      <c r="F153" s="9">
        <f>(F22+F36+F51+F65+F78+F92+F106+F121+F135+F150)/10</f>
        <v>21.27</v>
      </c>
      <c r="G153" s="9">
        <f>(G22+G36+G51+G65+G78+G92+G106+G121+G135+G150)/10</f>
        <v>88.820000000000007</v>
      </c>
      <c r="H153" s="9">
        <f>(H22+H36+H51+H65+H78+H92+H106+H121+H135+H150)/10</f>
        <v>634.58999999999992</v>
      </c>
      <c r="I153" s="16">
        <f>(I22+I36+I51+I65+I78+I92+I106+I121+I135+I150)/10</f>
        <v>16</v>
      </c>
      <c r="J153" s="16"/>
      <c r="K153" s="16"/>
      <c r="L153" s="16"/>
      <c r="M153" s="9">
        <f>(M22+M36+M51+M65+M78+M92+M106+M121+M135+M150)/10</f>
        <v>261.68</v>
      </c>
      <c r="N153" s="9">
        <f>(N22+N36+N51+N65+N78+N92+N106+N121+N135+N150)/10</f>
        <v>283.02</v>
      </c>
      <c r="O153" s="9">
        <f>(O22+O36+O51+O65+O78+O92+O106+O121+O135+O150)/10</f>
        <v>64.009999999999991</v>
      </c>
      <c r="P153" s="9">
        <f>(P22+P36+P51+P65+P78+P92+P106+P121+P135+P150)/10</f>
        <v>3.8200000000000003</v>
      </c>
    </row>
  </sheetData>
  <mergeCells count="314">
    <mergeCell ref="K1:P1"/>
    <mergeCell ref="N3:P3"/>
    <mergeCell ref="B5:E5"/>
    <mergeCell ref="A7:P7"/>
    <mergeCell ref="A8:P8"/>
    <mergeCell ref="A9:P9"/>
    <mergeCell ref="F10:H10"/>
    <mergeCell ref="J10:K10"/>
    <mergeCell ref="D11:E11"/>
    <mergeCell ref="J11:K11"/>
    <mergeCell ref="A12:A13"/>
    <mergeCell ref="B12:C13"/>
    <mergeCell ref="D12:D13"/>
    <mergeCell ref="E12:G12"/>
    <mergeCell ref="H12:H13"/>
    <mergeCell ref="I12:L12"/>
    <mergeCell ref="M12:P12"/>
    <mergeCell ref="I13:L13"/>
    <mergeCell ref="B14:C14"/>
    <mergeCell ref="I14:L14"/>
    <mergeCell ref="A15:P15"/>
    <mergeCell ref="A16:P16"/>
    <mergeCell ref="B17:C17"/>
    <mergeCell ref="I17:L17"/>
    <mergeCell ref="B18:C18"/>
    <mergeCell ref="I18:L18"/>
    <mergeCell ref="B20:C20"/>
    <mergeCell ref="I20:L20"/>
    <mergeCell ref="B21:C21"/>
    <mergeCell ref="I21:L21"/>
    <mergeCell ref="A22:D22"/>
    <mergeCell ref="I22:L22"/>
    <mergeCell ref="A23:D23"/>
    <mergeCell ref="I23:L23"/>
    <mergeCell ref="A24:D24"/>
    <mergeCell ref="I24:L24"/>
    <mergeCell ref="F25:H25"/>
    <mergeCell ref="J25:K25"/>
    <mergeCell ref="D26:E26"/>
    <mergeCell ref="J26:K26"/>
    <mergeCell ref="A27:A28"/>
    <mergeCell ref="B27:C28"/>
    <mergeCell ref="D27:D28"/>
    <mergeCell ref="E27:G27"/>
    <mergeCell ref="H27:H28"/>
    <mergeCell ref="I27:L27"/>
    <mergeCell ref="M27:P27"/>
    <mergeCell ref="I28:L28"/>
    <mergeCell ref="B29:C29"/>
    <mergeCell ref="I29:L29"/>
    <mergeCell ref="A36:D36"/>
    <mergeCell ref="I36:L36"/>
    <mergeCell ref="A37:D37"/>
    <mergeCell ref="I37:L37"/>
    <mergeCell ref="A38:D38"/>
    <mergeCell ref="I38:L38"/>
    <mergeCell ref="F39:H39"/>
    <mergeCell ref="J39:K39"/>
    <mergeCell ref="A30:P30"/>
    <mergeCell ref="A31:P31"/>
    <mergeCell ref="B32:C32"/>
    <mergeCell ref="I32:L32"/>
    <mergeCell ref="B33:C33"/>
    <mergeCell ref="I33:L33"/>
    <mergeCell ref="B34:C34"/>
    <mergeCell ref="I34:L34"/>
    <mergeCell ref="B35:C35"/>
    <mergeCell ref="I35:L35"/>
    <mergeCell ref="D40:E40"/>
    <mergeCell ref="J40:K40"/>
    <mergeCell ref="A41:A42"/>
    <mergeCell ref="B41:C42"/>
    <mergeCell ref="D41:D42"/>
    <mergeCell ref="E41:G41"/>
    <mergeCell ref="H41:H42"/>
    <mergeCell ref="I41:L41"/>
    <mergeCell ref="M41:P41"/>
    <mergeCell ref="I42:L42"/>
    <mergeCell ref="B43:C43"/>
    <mergeCell ref="I43:L43"/>
    <mergeCell ref="A44:P44"/>
    <mergeCell ref="A45:P45"/>
    <mergeCell ref="B46:C46"/>
    <mergeCell ref="I46:L46"/>
    <mergeCell ref="B47:C47"/>
    <mergeCell ref="I47:L47"/>
    <mergeCell ref="B48:C48"/>
    <mergeCell ref="I48:L48"/>
    <mergeCell ref="B49:C49"/>
    <mergeCell ref="I49:L49"/>
    <mergeCell ref="B50:C50"/>
    <mergeCell ref="I50:L50"/>
    <mergeCell ref="A51:D51"/>
    <mergeCell ref="I51:L51"/>
    <mergeCell ref="A52:D52"/>
    <mergeCell ref="I52:L52"/>
    <mergeCell ref="A53:D53"/>
    <mergeCell ref="I53:L53"/>
    <mergeCell ref="F54:H54"/>
    <mergeCell ref="J54:K54"/>
    <mergeCell ref="D55:E55"/>
    <mergeCell ref="J55:K55"/>
    <mergeCell ref="A56:A57"/>
    <mergeCell ref="B56:C57"/>
    <mergeCell ref="D56:D57"/>
    <mergeCell ref="E56:G56"/>
    <mergeCell ref="H56:H57"/>
    <mergeCell ref="I56:L56"/>
    <mergeCell ref="B63:C63"/>
    <mergeCell ref="I63:L63"/>
    <mergeCell ref="B64:C64"/>
    <mergeCell ref="I64:L64"/>
    <mergeCell ref="A65:D65"/>
    <mergeCell ref="I65:L65"/>
    <mergeCell ref="A66:D66"/>
    <mergeCell ref="I66:L66"/>
    <mergeCell ref="M56:P56"/>
    <mergeCell ref="I57:L57"/>
    <mergeCell ref="B58:C58"/>
    <mergeCell ref="I58:L58"/>
    <mergeCell ref="A59:P59"/>
    <mergeCell ref="A60:P60"/>
    <mergeCell ref="B61:C61"/>
    <mergeCell ref="I61:L61"/>
    <mergeCell ref="B62:C62"/>
    <mergeCell ref="I62:L62"/>
    <mergeCell ref="A67:D67"/>
    <mergeCell ref="I67:L67"/>
    <mergeCell ref="F68:H68"/>
    <mergeCell ref="J68:K68"/>
    <mergeCell ref="D69:E69"/>
    <mergeCell ref="J69:K69"/>
    <mergeCell ref="A70:A71"/>
    <mergeCell ref="B70:C71"/>
    <mergeCell ref="D70:D71"/>
    <mergeCell ref="E70:G70"/>
    <mergeCell ref="H70:H71"/>
    <mergeCell ref="I70:L70"/>
    <mergeCell ref="B77:C77"/>
    <mergeCell ref="I77:L77"/>
    <mergeCell ref="A78:D78"/>
    <mergeCell ref="I78:L78"/>
    <mergeCell ref="A79:D79"/>
    <mergeCell ref="I79:L79"/>
    <mergeCell ref="A80:D80"/>
    <mergeCell ref="I80:L80"/>
    <mergeCell ref="M70:P70"/>
    <mergeCell ref="I71:L71"/>
    <mergeCell ref="B72:C72"/>
    <mergeCell ref="I72:L72"/>
    <mergeCell ref="A73:P73"/>
    <mergeCell ref="A74:P74"/>
    <mergeCell ref="B75:C75"/>
    <mergeCell ref="I75:L75"/>
    <mergeCell ref="B76:C76"/>
    <mergeCell ref="I76:L76"/>
    <mergeCell ref="F81:H81"/>
    <mergeCell ref="J81:K81"/>
    <mergeCell ref="D82:E82"/>
    <mergeCell ref="J82:K82"/>
    <mergeCell ref="A83:A84"/>
    <mergeCell ref="B83:C84"/>
    <mergeCell ref="D83:D84"/>
    <mergeCell ref="E83:G83"/>
    <mergeCell ref="H83:H84"/>
    <mergeCell ref="I83:L83"/>
    <mergeCell ref="M83:P83"/>
    <mergeCell ref="I84:L84"/>
    <mergeCell ref="B85:C85"/>
    <mergeCell ref="I85:L85"/>
    <mergeCell ref="A86:P86"/>
    <mergeCell ref="A87:P87"/>
    <mergeCell ref="B88:C88"/>
    <mergeCell ref="I88:L88"/>
    <mergeCell ref="B89:C89"/>
    <mergeCell ref="I89:L89"/>
    <mergeCell ref="B90:C90"/>
    <mergeCell ref="I90:L90"/>
    <mergeCell ref="B91:C91"/>
    <mergeCell ref="I91:L91"/>
    <mergeCell ref="A92:D92"/>
    <mergeCell ref="I92:L92"/>
    <mergeCell ref="A93:D93"/>
    <mergeCell ref="I93:L93"/>
    <mergeCell ref="A94:D94"/>
    <mergeCell ref="I94:L94"/>
    <mergeCell ref="F95:H95"/>
    <mergeCell ref="J95:K95"/>
    <mergeCell ref="D96:E96"/>
    <mergeCell ref="J96:K96"/>
    <mergeCell ref="A97:A98"/>
    <mergeCell ref="B97:C98"/>
    <mergeCell ref="D97:D98"/>
    <mergeCell ref="E97:G97"/>
    <mergeCell ref="H97:H98"/>
    <mergeCell ref="I97:L97"/>
    <mergeCell ref="M97:P97"/>
    <mergeCell ref="I98:L98"/>
    <mergeCell ref="B99:C99"/>
    <mergeCell ref="I99:L99"/>
    <mergeCell ref="A100:P100"/>
    <mergeCell ref="A101:P101"/>
    <mergeCell ref="B102:C102"/>
    <mergeCell ref="I102:L102"/>
    <mergeCell ref="B103:C103"/>
    <mergeCell ref="I103:L103"/>
    <mergeCell ref="B104:C104"/>
    <mergeCell ref="I104:L104"/>
    <mergeCell ref="B105:C105"/>
    <mergeCell ref="I105:L105"/>
    <mergeCell ref="A106:D106"/>
    <mergeCell ref="I106:L106"/>
    <mergeCell ref="A107:D107"/>
    <mergeCell ref="I107:L107"/>
    <mergeCell ref="A108:D108"/>
    <mergeCell ref="I108:L108"/>
    <mergeCell ref="F109:H109"/>
    <mergeCell ref="J109:K109"/>
    <mergeCell ref="D110:E110"/>
    <mergeCell ref="J110:K110"/>
    <mergeCell ref="A111:A112"/>
    <mergeCell ref="B111:C112"/>
    <mergeCell ref="D111:D112"/>
    <mergeCell ref="E111:G111"/>
    <mergeCell ref="H111:H112"/>
    <mergeCell ref="I111:L111"/>
    <mergeCell ref="M111:P111"/>
    <mergeCell ref="I112:L112"/>
    <mergeCell ref="B113:C113"/>
    <mergeCell ref="I113:L113"/>
    <mergeCell ref="A114:P114"/>
    <mergeCell ref="A115:P115"/>
    <mergeCell ref="B116:C116"/>
    <mergeCell ref="I116:L116"/>
    <mergeCell ref="B117:C117"/>
    <mergeCell ref="I117:L117"/>
    <mergeCell ref="B119:C119"/>
    <mergeCell ref="I119:L119"/>
    <mergeCell ref="B120:C120"/>
    <mergeCell ref="I120:L120"/>
    <mergeCell ref="A121:D121"/>
    <mergeCell ref="I121:L121"/>
    <mergeCell ref="A122:D122"/>
    <mergeCell ref="I122:L122"/>
    <mergeCell ref="A123:D123"/>
    <mergeCell ref="I123:L123"/>
    <mergeCell ref="F124:H124"/>
    <mergeCell ref="J124:K124"/>
    <mergeCell ref="D125:E125"/>
    <mergeCell ref="J125:K125"/>
    <mergeCell ref="A126:A127"/>
    <mergeCell ref="B126:C127"/>
    <mergeCell ref="D126:D127"/>
    <mergeCell ref="E126:G126"/>
    <mergeCell ref="H126:H127"/>
    <mergeCell ref="I126:L126"/>
    <mergeCell ref="B133:C133"/>
    <mergeCell ref="I133:L133"/>
    <mergeCell ref="B134:C134"/>
    <mergeCell ref="I134:L134"/>
    <mergeCell ref="A135:D135"/>
    <mergeCell ref="I135:L135"/>
    <mergeCell ref="A136:D136"/>
    <mergeCell ref="I136:L136"/>
    <mergeCell ref="M126:P126"/>
    <mergeCell ref="I127:L127"/>
    <mergeCell ref="B128:C128"/>
    <mergeCell ref="I128:L128"/>
    <mergeCell ref="A129:P129"/>
    <mergeCell ref="A130:P130"/>
    <mergeCell ref="B131:C131"/>
    <mergeCell ref="I131:L131"/>
    <mergeCell ref="B132:C132"/>
    <mergeCell ref="I132:L132"/>
    <mergeCell ref="M140:P140"/>
    <mergeCell ref="I141:L141"/>
    <mergeCell ref="B142:C142"/>
    <mergeCell ref="I142:L142"/>
    <mergeCell ref="A143:P143"/>
    <mergeCell ref="A144:P144"/>
    <mergeCell ref="B145:C145"/>
    <mergeCell ref="I145:L145"/>
    <mergeCell ref="B146:C146"/>
    <mergeCell ref="I146:L146"/>
    <mergeCell ref="A140:A141"/>
    <mergeCell ref="B140:C141"/>
    <mergeCell ref="D140:D141"/>
    <mergeCell ref="E140:G140"/>
    <mergeCell ref="H140:H141"/>
    <mergeCell ref="I140:L140"/>
    <mergeCell ref="A152:D152"/>
    <mergeCell ref="I152:L152"/>
    <mergeCell ref="A153:D153"/>
    <mergeCell ref="I153:L153"/>
    <mergeCell ref="B19:C19"/>
    <mergeCell ref="I19:L19"/>
    <mergeCell ref="B118:C118"/>
    <mergeCell ref="I118:L118"/>
    <mergeCell ref="B147:C147"/>
    <mergeCell ref="I147:L147"/>
    <mergeCell ref="B148:C148"/>
    <mergeCell ref="I148:L148"/>
    <mergeCell ref="B149:C149"/>
    <mergeCell ref="I149:L149"/>
    <mergeCell ref="A150:D150"/>
    <mergeCell ref="I150:L150"/>
    <mergeCell ref="A151:D151"/>
    <mergeCell ref="I151:L151"/>
    <mergeCell ref="A137:D137"/>
    <mergeCell ref="I137:L137"/>
    <mergeCell ref="F138:H138"/>
    <mergeCell ref="J138:K138"/>
    <mergeCell ref="D139:E139"/>
    <mergeCell ref="J139:K139"/>
  </mergeCells>
  <pageMargins left="0.39370078740157483" right="0.39370078740157483" top="0.39370078740157483" bottom="0.19685039370078741" header="0" footer="0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2026-10-12T06:37:57Z</cp:lastPrinted>
  <dcterms:created xsi:type="dcterms:W3CDTF">2026-08-25T08:47:39Z</dcterms:created>
  <dcterms:modified xsi:type="dcterms:W3CDTF">2026-10-12T06:38:05Z</dcterms:modified>
</cp:coreProperties>
</file>