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224" i="1"/>
  <c r="I225" s="1"/>
  <c r="P224"/>
  <c r="O224"/>
  <c r="N224"/>
  <c r="M224"/>
  <c r="H224"/>
  <c r="H225" s="1"/>
  <c r="G224"/>
  <c r="F224"/>
  <c r="E224"/>
  <c r="E225" s="1"/>
  <c r="I216"/>
  <c r="P216"/>
  <c r="P225" s="1"/>
  <c r="O216"/>
  <c r="N216"/>
  <c r="M216"/>
  <c r="H216"/>
  <c r="G216"/>
  <c r="F216"/>
  <c r="E216"/>
  <c r="I202"/>
  <c r="P202"/>
  <c r="O202"/>
  <c r="N202"/>
  <c r="N203" s="1"/>
  <c r="M202"/>
  <c r="H202"/>
  <c r="G202"/>
  <c r="G203" s="1"/>
  <c r="F202"/>
  <c r="E202"/>
  <c r="I194"/>
  <c r="P194"/>
  <c r="O194"/>
  <c r="N194"/>
  <c r="M194"/>
  <c r="H194"/>
  <c r="G194"/>
  <c r="F194"/>
  <c r="E194"/>
  <c r="I180"/>
  <c r="P180"/>
  <c r="O180"/>
  <c r="N180"/>
  <c r="M180"/>
  <c r="H180"/>
  <c r="G180"/>
  <c r="F180"/>
  <c r="E180"/>
  <c r="I172"/>
  <c r="P172"/>
  <c r="O172"/>
  <c r="N172"/>
  <c r="M172"/>
  <c r="H172"/>
  <c r="G172"/>
  <c r="F172"/>
  <c r="E172"/>
  <c r="I158"/>
  <c r="P158"/>
  <c r="O158"/>
  <c r="N158"/>
  <c r="M158"/>
  <c r="H158"/>
  <c r="G158"/>
  <c r="F158"/>
  <c r="E158"/>
  <c r="I149"/>
  <c r="P149"/>
  <c r="O149"/>
  <c r="N149"/>
  <c r="M149"/>
  <c r="H149"/>
  <c r="G149"/>
  <c r="F149"/>
  <c r="E149"/>
  <c r="I136"/>
  <c r="P136"/>
  <c r="O136"/>
  <c r="N136"/>
  <c r="M136"/>
  <c r="H136"/>
  <c r="G136"/>
  <c r="F136"/>
  <c r="E136"/>
  <c r="I128"/>
  <c r="P128"/>
  <c r="O128"/>
  <c r="N128"/>
  <c r="M128"/>
  <c r="H128"/>
  <c r="G128"/>
  <c r="F128"/>
  <c r="E128"/>
  <c r="I114"/>
  <c r="P114"/>
  <c r="O114"/>
  <c r="N114"/>
  <c r="M114"/>
  <c r="H114"/>
  <c r="G114"/>
  <c r="F114"/>
  <c r="F115" s="1"/>
  <c r="E114"/>
  <c r="I106"/>
  <c r="P106"/>
  <c r="O106"/>
  <c r="N106"/>
  <c r="M106"/>
  <c r="H106"/>
  <c r="G106"/>
  <c r="F106"/>
  <c r="E106"/>
  <c r="I93"/>
  <c r="P93"/>
  <c r="O93"/>
  <c r="N93"/>
  <c r="M93"/>
  <c r="H93"/>
  <c r="G93"/>
  <c r="F93"/>
  <c r="E93"/>
  <c r="I85"/>
  <c r="P85"/>
  <c r="O85"/>
  <c r="N85"/>
  <c r="M85"/>
  <c r="H85"/>
  <c r="G85"/>
  <c r="F85"/>
  <c r="E85"/>
  <c r="I71"/>
  <c r="P71"/>
  <c r="O71"/>
  <c r="N71"/>
  <c r="M71"/>
  <c r="H71"/>
  <c r="G71"/>
  <c r="F71"/>
  <c r="F72" s="1"/>
  <c r="E71"/>
  <c r="I64"/>
  <c r="P64"/>
  <c r="O64"/>
  <c r="N64"/>
  <c r="M64"/>
  <c r="H64"/>
  <c r="G64"/>
  <c r="F64"/>
  <c r="E64"/>
  <c r="I50"/>
  <c r="P50"/>
  <c r="O50"/>
  <c r="N50"/>
  <c r="M50"/>
  <c r="H50"/>
  <c r="G50"/>
  <c r="F50"/>
  <c r="E50"/>
  <c r="I42"/>
  <c r="P42"/>
  <c r="O42"/>
  <c r="N42"/>
  <c r="M42"/>
  <c r="H42"/>
  <c r="G42"/>
  <c r="F42"/>
  <c r="E42"/>
  <c r="I29"/>
  <c r="P29"/>
  <c r="O29"/>
  <c r="N29"/>
  <c r="M29"/>
  <c r="H29"/>
  <c r="G29"/>
  <c r="F29"/>
  <c r="E29"/>
  <c r="I21"/>
  <c r="P21"/>
  <c r="O21"/>
  <c r="N21"/>
  <c r="M21"/>
  <c r="H21"/>
  <c r="G21"/>
  <c r="F21"/>
  <c r="E21"/>
  <c r="F225" l="1"/>
  <c r="N225"/>
  <c r="G225"/>
  <c r="O225"/>
  <c r="M225"/>
  <c r="M181"/>
  <c r="I181"/>
  <c r="E181"/>
  <c r="M137"/>
  <c r="I137"/>
  <c r="E137"/>
  <c r="E203"/>
  <c r="M203"/>
  <c r="I203"/>
  <c r="H203"/>
  <c r="P203"/>
  <c r="O115"/>
  <c r="O203"/>
  <c r="F203"/>
  <c r="H181"/>
  <c r="P181"/>
  <c r="P159"/>
  <c r="F159"/>
  <c r="N159"/>
  <c r="G181"/>
  <c r="O181"/>
  <c r="O137"/>
  <c r="E159"/>
  <c r="M159"/>
  <c r="I159"/>
  <c r="F181"/>
  <c r="N181"/>
  <c r="H159"/>
  <c r="H137"/>
  <c r="P137"/>
  <c r="G137"/>
  <c r="G159"/>
  <c r="O159"/>
  <c r="N115"/>
  <c r="H115"/>
  <c r="P115"/>
  <c r="G115"/>
  <c r="F137"/>
  <c r="N137"/>
  <c r="G51"/>
  <c r="O51"/>
  <c r="G94"/>
  <c r="O94"/>
  <c r="F94"/>
  <c r="E115"/>
  <c r="M115"/>
  <c r="I115"/>
  <c r="N94"/>
  <c r="H30"/>
  <c r="P30"/>
  <c r="F51"/>
  <c r="N51"/>
  <c r="H72"/>
  <c r="P72"/>
  <c r="E51"/>
  <c r="M51"/>
  <c r="I51"/>
  <c r="G72"/>
  <c r="O72"/>
  <c r="E94"/>
  <c r="M94"/>
  <c r="I94"/>
  <c r="N72"/>
  <c r="H94"/>
  <c r="P94"/>
  <c r="H51"/>
  <c r="P51"/>
  <c r="E72"/>
  <c r="M72"/>
  <c r="I72"/>
  <c r="O30"/>
  <c r="G30"/>
  <c r="F30"/>
  <c r="N30"/>
  <c r="E30"/>
  <c r="M30"/>
  <c r="I30"/>
  <c r="I227" l="1"/>
  <c r="E227"/>
  <c r="P227"/>
  <c r="M227"/>
  <c r="H227"/>
  <c r="O227"/>
  <c r="F227"/>
  <c r="N227"/>
  <c r="G227"/>
</calcChain>
</file>

<file path=xl/sharedStrings.xml><?xml version="1.0" encoding="utf-8"?>
<sst xmlns="http://schemas.openxmlformats.org/spreadsheetml/2006/main" count="406" uniqueCount="126">
  <si>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</si>
  <si>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</si>
  <si>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</si>
  <si>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</si>
  <si>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</si>
  <si>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</si>
  <si>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Завтрак + обед (дотация) 1-4 классы 373-79 рублей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</si>
  <si>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</si>
  <si>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</si>
  <si>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</si>
  <si>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</si>
  <si>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</si>
  <si>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</si>
  <si>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</si>
  <si>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</si>
  <si>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</si>
  <si>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</si>
  <si>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</si>
  <si>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</si>
  <si>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</si>
  <si>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</si>
  <si>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</si>
  <si>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</si>
  <si>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</si>
  <si>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</si>
  <si>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</si>
  <si>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Завтрак и обед 1-4 классы</t>
  </si>
  <si>
    <t>Завтрак</t>
  </si>
  <si>
    <t>Бутерброд с маслом</t>
  </si>
  <si>
    <t>30/10</t>
  </si>
  <si>
    <t>200/10</t>
  </si>
  <si>
    <t>Яблоко свежее</t>
  </si>
  <si>
    <t>Итого за Завтрак</t>
  </si>
  <si>
    <t>Обед</t>
  </si>
  <si>
    <t>250/10/10</t>
  </si>
  <si>
    <t>Хлеб витаминизированный</t>
  </si>
  <si>
    <t>Хлеб ржано-пшеничный</t>
  </si>
  <si>
    <t>Итого за Обед</t>
  </si>
  <si>
    <t>Итого за Завтрак и обед 1-4 классы</t>
  </si>
  <si>
    <t>Итого за день</t>
  </si>
  <si>
    <t>вторник</t>
  </si>
  <si>
    <t>100/20</t>
  </si>
  <si>
    <t>среда</t>
  </si>
  <si>
    <t>Запеканка из творога со сгущенным молоком</t>
  </si>
  <si>
    <t>180/20</t>
  </si>
  <si>
    <t>Печенье</t>
  </si>
  <si>
    <t>Напиток "Витошка"</t>
  </si>
  <si>
    <t>четверг</t>
  </si>
  <si>
    <t>150/10</t>
  </si>
  <si>
    <t>Груша свежая</t>
  </si>
  <si>
    <t>пятница</t>
  </si>
  <si>
    <t>Блинчик</t>
  </si>
  <si>
    <t>2</t>
  </si>
  <si>
    <t>180/10</t>
  </si>
  <si>
    <t>Мандарин свежий</t>
  </si>
  <si>
    <t>Оладья</t>
  </si>
  <si>
    <t>Кекс бисквитный</t>
  </si>
  <si>
    <t>Омлет натуральный</t>
  </si>
  <si>
    <t>110/20</t>
  </si>
  <si>
    <t>Фахитос с филе индейки</t>
  </si>
  <si>
    <t>Итого всего средняя</t>
  </si>
  <si>
    <t xml:space="preserve"> СанПиН2.3/2.4.4282-26</t>
  </si>
  <si>
    <t>792,14/889</t>
  </si>
  <si>
    <t>160/30</t>
  </si>
  <si>
    <t>252,05/905</t>
  </si>
  <si>
    <t>200/50</t>
  </si>
  <si>
    <t>710/881</t>
  </si>
  <si>
    <t>150/25</t>
  </si>
  <si>
    <t>805,02/888</t>
  </si>
  <si>
    <t>150/15</t>
  </si>
  <si>
    <t>209,02/905</t>
  </si>
  <si>
    <t>288,06/886</t>
  </si>
  <si>
    <t>200/5/15</t>
  </si>
  <si>
    <t>461,1/889</t>
  </si>
  <si>
    <t>710/890</t>
  </si>
  <si>
    <t>150/30</t>
  </si>
  <si>
    <t>815,01/889</t>
  </si>
  <si>
    <t>252,05/888</t>
  </si>
  <si>
    <t>200/20</t>
  </si>
  <si>
    <t>Плов из индейки с куркумой</t>
  </si>
  <si>
    <t>100</t>
  </si>
  <si>
    <t>Директор МАОУ СОШ №142 "Гринбург"</t>
  </si>
  <si>
    <t>Обожина Н.С.</t>
  </si>
  <si>
    <t>"Агро-рагу" с цветной капустой и брокколи</t>
  </si>
  <si>
    <t>"Агро-греча" рассыпчатая</t>
  </si>
  <si>
    <t>Каша рисовая молочная с маслом "Буренка"</t>
  </si>
  <si>
    <t>Каша пшенная молочная с маслом "Буренка"</t>
  </si>
  <si>
    <t>Наггетсы куриные "Чикенбург"</t>
  </si>
  <si>
    <t>Котлета Маленький секрет из куриного филе с сыром "Чикенбург"</t>
  </si>
  <si>
    <t>Биточек из свинины и индейки с соусом "Митбург"</t>
  </si>
  <si>
    <t>Шницель из свинины "Митбург"</t>
  </si>
  <si>
    <t>Кнеля из свинины с соусом "Митбург"</t>
  </si>
  <si>
    <t>"Фермерский" Щи из свежей капусты со сметаной и курой</t>
  </si>
  <si>
    <t>"Фермерский" Рассольник "Ленинградский" со сметаной и курой</t>
  </si>
  <si>
    <t>"Фермерский" Суп - лапша домашняя с курой</t>
  </si>
  <si>
    <t>"Фермерский" Борщ со сметаной и курой</t>
  </si>
  <si>
    <t>"Фермерский" Суп с бобовыми, гренками и курой</t>
  </si>
  <si>
    <t>"Фермерский" Суп с помидорами, сметаной и курой</t>
  </si>
  <si>
    <t>"Агро-макароны" Мультицвет отварные/Огурец свежий "Гринбург"</t>
  </si>
  <si>
    <t>Жаркое "Курочка Ряба" из куриного филе/Помидор свежий "Гринбург"</t>
  </si>
  <si>
    <t>"Агро-булгур" отварной/Горошек "Гринбург"</t>
  </si>
  <si>
    <t>"Агро-пюре" картофельное/Огурец соленый "Гринбург"</t>
  </si>
  <si>
    <t>"Агро-булгур" отварной/Перец "Гринбург"</t>
  </si>
  <si>
    <t>"Агро-рис" отварной/Огурец свежий "Гринбург"</t>
  </si>
  <si>
    <t>Жаркое "Курочка Ряба" из куриного филе/Огурец соленый "Гринбург"</t>
  </si>
  <si>
    <t>"Эко-Какао" на молоке</t>
  </si>
  <si>
    <t>"Эко-Напиток" из клубники</t>
  </si>
  <si>
    <t>"Эко-Чай" ягодный с черноплодной рябиной</t>
  </si>
  <si>
    <t>"Эко-Напиток" из облепихи</t>
  </si>
  <si>
    <t>"Эко-Чай" ягодный с клубникой</t>
  </si>
  <si>
    <t>"Эко-Чай" с молоком</t>
  </si>
  <si>
    <t>"Эко-Напиток" из ягодной смеси</t>
  </si>
  <si>
    <t>"Эко-Чай" фруктовый с яблоками</t>
  </si>
  <si>
    <t>"Эко-Напиток" из черноплодной рябины</t>
  </si>
  <si>
    <t>"Эко-Напиток" яблочный</t>
  </si>
  <si>
    <t>"Эко-Чай" ягодный с облепихой</t>
  </si>
  <si>
    <t>"Эко-Чай" фруктовый с шиповником</t>
  </si>
  <si>
    <t>"Эко-Напиток" из мандарин</t>
  </si>
  <si>
    <t>Плов из свинины с куркумой "Митбург"/Огурец свежий "Гринбург"</t>
  </si>
  <si>
    <t>"Агро-Макарон" изделия отварные</t>
  </si>
  <si>
    <t>Период действия с 05.10.2026 по 30.12.2026</t>
  </si>
  <si>
    <t>Минтай, запеченый с сыром и яйцом "Фишбург"</t>
  </si>
  <si>
    <t>Wok с индейкой/Помидор свежий "Пикантный"</t>
  </si>
  <si>
    <t>Каша ячневая молочная с маслом "Буренка"</t>
  </si>
  <si>
    <t>Паста Карбонара из куриного филе "Чикенбург"/Кукуруза "Гринбург"</t>
  </si>
  <si>
    <t>Минтай с овощами "Фишбург"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</si>
</sst>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227"/>
  <sheetViews>
    <sheetView tabSelected="1" zoomScale="120" zoomScaleNormal="120" workbookViewId="0">
      <selection activeCell="B219" sqref="B219:C219"/>
    </sheetView>
  </sheetViews>
  <sheetFormatPr defaultColWidth="10.5" defaultRowHeight="11.45" customHeight="1"/>
  <cols>
    <col min="1" max="1" width="6.8320312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32" t="s">
        <v>61</v>
      </c>
      <c r="L1" s="32"/>
      <c r="M1" s="32"/>
      <c r="N1" s="32"/>
      <c r="O1" s="32"/>
      <c r="P1" s="32"/>
    </row>
    <row r="2" spans="1:16" ht="15.95" customHeight="1"/>
    <row r="3" spans="1:16" s="1" customFormat="1" ht="12" customHeight="1">
      <c r="E3" s="3" t="s">
        <v>1</v>
      </c>
      <c r="N3" s="32" t="s">
        <v>2</v>
      </c>
      <c r="O3" s="32"/>
      <c r="P3" s="32"/>
    </row>
    <row r="4" spans="1:16" s="1" customFormat="1" ht="12" customHeight="1">
      <c r="E4" s="3" t="s">
        <v>3</v>
      </c>
      <c r="N4" s="17"/>
      <c r="O4" s="17"/>
      <c r="P4" s="16" t="s">
        <v>81</v>
      </c>
    </row>
    <row r="5" spans="1:16" s="1" customFormat="1" ht="12" customHeight="1">
      <c r="B5" s="32" t="s">
        <v>4</v>
      </c>
      <c r="C5" s="32"/>
      <c r="D5" s="32"/>
      <c r="E5" s="32"/>
      <c r="N5" s="17"/>
      <c r="O5" s="17"/>
      <c r="P5" s="16" t="s">
        <v>82</v>
      </c>
    </row>
    <row r="6" spans="1:16" s="1" customFormat="1" ht="12" customHeight="1"/>
    <row r="7" spans="1:16" ht="15.95" customHeight="1">
      <c r="A7" s="33" t="s">
        <v>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15.95" customHeight="1">
      <c r="A8" s="33" t="s">
        <v>120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15.95" customHeight="1">
      <c r="A9" s="33" t="s">
        <v>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11.1" customHeight="1">
      <c r="E10" s="4" t="s">
        <v>7</v>
      </c>
      <c r="F10" s="25" t="s">
        <v>8</v>
      </c>
      <c r="G10" s="26"/>
      <c r="H10" s="26"/>
      <c r="J10" s="27"/>
      <c r="K10" s="27"/>
    </row>
    <row r="11" spans="1:16" ht="11.1" customHeight="1">
      <c r="D11" s="27" t="s">
        <v>9</v>
      </c>
      <c r="E11" s="27"/>
      <c r="F11" s="1" t="s">
        <v>10</v>
      </c>
      <c r="J11" s="27"/>
      <c r="K11" s="27"/>
    </row>
    <row r="12" spans="1:16" ht="21.95" customHeight="1">
      <c r="A12" s="28" t="s">
        <v>11</v>
      </c>
      <c r="B12" s="28" t="s">
        <v>12</v>
      </c>
      <c r="C12" s="28"/>
      <c r="D12" s="28" t="s">
        <v>13</v>
      </c>
      <c r="E12" s="23" t="s">
        <v>14</v>
      </c>
      <c r="F12" s="23"/>
      <c r="G12" s="23"/>
      <c r="H12" s="28" t="s">
        <v>15</v>
      </c>
      <c r="I12" s="23" t="s">
        <v>16</v>
      </c>
      <c r="J12" s="23"/>
      <c r="K12" s="23"/>
      <c r="L12" s="23"/>
      <c r="M12" s="23" t="s">
        <v>17</v>
      </c>
      <c r="N12" s="23"/>
      <c r="O12" s="23"/>
      <c r="P12" s="23"/>
    </row>
    <row r="13" spans="1:16" ht="21.95" customHeight="1">
      <c r="A13" s="29"/>
      <c r="B13" s="30"/>
      <c r="C13" s="31"/>
      <c r="D13" s="29"/>
      <c r="E13" s="5" t="s">
        <v>18</v>
      </c>
      <c r="F13" s="5" t="s">
        <v>19</v>
      </c>
      <c r="G13" s="5" t="s">
        <v>20</v>
      </c>
      <c r="H13" s="29"/>
      <c r="I13" s="23" t="s">
        <v>21</v>
      </c>
      <c r="J13" s="23"/>
      <c r="K13" s="23"/>
      <c r="L13" s="23"/>
      <c r="M13" s="5" t="s">
        <v>22</v>
      </c>
      <c r="N13" s="5" t="s">
        <v>23</v>
      </c>
      <c r="O13" s="5" t="s">
        <v>24</v>
      </c>
      <c r="P13" s="5" t="s">
        <v>25</v>
      </c>
    </row>
    <row r="14" spans="1:16" ht="11.1" customHeight="1">
      <c r="A14" s="6">
        <v>1</v>
      </c>
      <c r="B14" s="24">
        <v>2</v>
      </c>
      <c r="C14" s="24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24">
        <v>8</v>
      </c>
      <c r="J14" s="24"/>
      <c r="K14" s="24"/>
      <c r="L14" s="24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22" t="s">
        <v>26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1.1" customHeight="1">
      <c r="A16" s="22" t="s">
        <v>27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t="11.1" customHeight="1">
      <c r="A17" s="7">
        <v>702.22</v>
      </c>
      <c r="B17" s="18" t="s">
        <v>28</v>
      </c>
      <c r="C17" s="18"/>
      <c r="D17" s="8" t="s">
        <v>29</v>
      </c>
      <c r="E17" s="9">
        <v>3.4</v>
      </c>
      <c r="F17" s="9">
        <v>6.5</v>
      </c>
      <c r="G17" s="9">
        <v>9.9</v>
      </c>
      <c r="H17" s="9">
        <v>106.6</v>
      </c>
      <c r="I17" s="19"/>
      <c r="J17" s="19"/>
      <c r="K17" s="19"/>
      <c r="L17" s="19"/>
      <c r="M17" s="9">
        <v>8.4</v>
      </c>
      <c r="N17" s="9">
        <v>22.5</v>
      </c>
      <c r="O17" s="9">
        <v>4.2</v>
      </c>
      <c r="P17" s="9">
        <v>0.4</v>
      </c>
    </row>
    <row r="18" spans="1:16" ht="24" customHeight="1">
      <c r="A18" s="7">
        <v>517.04</v>
      </c>
      <c r="B18" s="18" t="s">
        <v>85</v>
      </c>
      <c r="C18" s="18"/>
      <c r="D18" s="8" t="s">
        <v>30</v>
      </c>
      <c r="E18" s="9">
        <v>7</v>
      </c>
      <c r="F18" s="9">
        <v>9.8000000000000007</v>
      </c>
      <c r="G18" s="9">
        <v>30.3</v>
      </c>
      <c r="H18" s="9">
        <v>208.4</v>
      </c>
      <c r="I18" s="19">
        <v>1.3</v>
      </c>
      <c r="J18" s="19"/>
      <c r="K18" s="19"/>
      <c r="L18" s="19"/>
      <c r="M18" s="9">
        <v>121.1</v>
      </c>
      <c r="N18" s="9">
        <v>139.30000000000001</v>
      </c>
      <c r="O18" s="9">
        <v>26.4</v>
      </c>
      <c r="P18" s="9">
        <v>0.6</v>
      </c>
    </row>
    <row r="19" spans="1:16" ht="11.1" customHeight="1">
      <c r="A19" s="7">
        <v>877.05</v>
      </c>
      <c r="B19" s="18" t="s">
        <v>31</v>
      </c>
      <c r="C19" s="18"/>
      <c r="D19" s="10">
        <v>140</v>
      </c>
      <c r="E19" s="9">
        <v>0.6</v>
      </c>
      <c r="F19" s="9">
        <v>0.6</v>
      </c>
      <c r="G19" s="9">
        <v>27.5</v>
      </c>
      <c r="H19" s="9">
        <v>146.9</v>
      </c>
      <c r="I19" s="19">
        <v>4.3</v>
      </c>
      <c r="J19" s="19"/>
      <c r="K19" s="19"/>
      <c r="L19" s="19"/>
      <c r="M19" s="9">
        <v>22.7</v>
      </c>
      <c r="N19" s="9">
        <v>15.2</v>
      </c>
      <c r="O19" s="9">
        <v>12.5</v>
      </c>
      <c r="P19" s="9">
        <v>1.5</v>
      </c>
    </row>
    <row r="20" spans="1:16" ht="11.1" customHeight="1">
      <c r="A20" s="10">
        <v>826</v>
      </c>
      <c r="B20" s="18" t="s">
        <v>105</v>
      </c>
      <c r="C20" s="18"/>
      <c r="D20" s="10">
        <v>200</v>
      </c>
      <c r="E20" s="9">
        <v>4.9000000000000004</v>
      </c>
      <c r="F20" s="9">
        <v>2.8</v>
      </c>
      <c r="G20" s="9">
        <v>14.1</v>
      </c>
      <c r="H20" s="9">
        <v>112.6</v>
      </c>
      <c r="I20" s="19">
        <v>9.3000000000000007</v>
      </c>
      <c r="J20" s="19"/>
      <c r="K20" s="19"/>
      <c r="L20" s="19"/>
      <c r="M20" s="9">
        <v>120.5</v>
      </c>
      <c r="N20" s="9">
        <v>90</v>
      </c>
      <c r="O20" s="9">
        <v>14</v>
      </c>
      <c r="P20" s="9">
        <v>0.2</v>
      </c>
    </row>
    <row r="21" spans="1:16" ht="11.1" customHeight="1">
      <c r="A21" s="20" t="s">
        <v>32</v>
      </c>
      <c r="B21" s="20"/>
      <c r="C21" s="20"/>
      <c r="D21" s="20"/>
      <c r="E21" s="9">
        <f>E17+E18+E19+E20</f>
        <v>15.9</v>
      </c>
      <c r="F21" s="9">
        <f>F17+F18+F19+F20</f>
        <v>19.700000000000003</v>
      </c>
      <c r="G21" s="9">
        <f>G17+G18+G19+G20</f>
        <v>81.8</v>
      </c>
      <c r="H21" s="9">
        <f>H17+H18+H19+H20</f>
        <v>574.5</v>
      </c>
      <c r="I21" s="19">
        <f>I18+I19+I20</f>
        <v>14.9</v>
      </c>
      <c r="J21" s="19"/>
      <c r="K21" s="19"/>
      <c r="L21" s="19"/>
      <c r="M21" s="9">
        <f>M17+M18+M19+M20</f>
        <v>272.7</v>
      </c>
      <c r="N21" s="9">
        <f>N17+N18+N19+N20</f>
        <v>267</v>
      </c>
      <c r="O21" s="9">
        <f>O17+O18+O19+O20</f>
        <v>57.099999999999994</v>
      </c>
      <c r="P21" s="9">
        <f>P17+P18+P19+P20</f>
        <v>2.7</v>
      </c>
    </row>
    <row r="22" spans="1:16" ht="11.1" customHeight="1">
      <c r="A22" s="22" t="s">
        <v>33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21.95" customHeight="1">
      <c r="A23" s="7">
        <v>133.03</v>
      </c>
      <c r="B23" s="18" t="s">
        <v>92</v>
      </c>
      <c r="C23" s="18"/>
      <c r="D23" s="8" t="s">
        <v>34</v>
      </c>
      <c r="E23" s="9">
        <v>4</v>
      </c>
      <c r="F23" s="9">
        <v>8.3000000000000007</v>
      </c>
      <c r="G23" s="9">
        <v>9.4</v>
      </c>
      <c r="H23" s="9">
        <v>129.19999999999999</v>
      </c>
      <c r="I23" s="19">
        <v>8.5</v>
      </c>
      <c r="J23" s="19"/>
      <c r="K23" s="19"/>
      <c r="L23" s="19"/>
      <c r="M23" s="9">
        <v>141.19999999999999</v>
      </c>
      <c r="N23" s="9">
        <v>91</v>
      </c>
      <c r="O23" s="9">
        <v>20.7</v>
      </c>
      <c r="P23" s="9">
        <v>1.4</v>
      </c>
    </row>
    <row r="24" spans="1:16" ht="11.1" customHeight="1">
      <c r="A24" s="7">
        <v>284.01</v>
      </c>
      <c r="B24" s="18" t="s">
        <v>87</v>
      </c>
      <c r="C24" s="18"/>
      <c r="D24" s="10">
        <v>100</v>
      </c>
      <c r="E24" s="9">
        <v>11.9</v>
      </c>
      <c r="F24" s="9">
        <v>10.9</v>
      </c>
      <c r="G24" s="9">
        <v>32</v>
      </c>
      <c r="H24" s="9">
        <v>216.3</v>
      </c>
      <c r="I24" s="19"/>
      <c r="J24" s="19"/>
      <c r="K24" s="19"/>
      <c r="L24" s="19"/>
      <c r="M24" s="9">
        <v>126</v>
      </c>
      <c r="N24" s="9">
        <v>168.5</v>
      </c>
      <c r="O24" s="9">
        <v>36.5</v>
      </c>
      <c r="P24" s="9">
        <v>1.4</v>
      </c>
    </row>
    <row r="25" spans="1:16" ht="23.25" customHeight="1">
      <c r="A25" s="12" t="s">
        <v>62</v>
      </c>
      <c r="B25" s="21" t="s">
        <v>98</v>
      </c>
      <c r="C25" s="18"/>
      <c r="D25" s="13" t="s">
        <v>63</v>
      </c>
      <c r="E25" s="9">
        <v>5.2</v>
      </c>
      <c r="F25" s="9">
        <v>6.3</v>
      </c>
      <c r="G25" s="9">
        <v>29.1</v>
      </c>
      <c r="H25" s="9">
        <v>238.1</v>
      </c>
      <c r="I25" s="19">
        <v>2.9</v>
      </c>
      <c r="J25" s="19"/>
      <c r="K25" s="19"/>
      <c r="L25" s="19"/>
      <c r="M25" s="9">
        <v>105.3</v>
      </c>
      <c r="N25" s="9">
        <v>82.3</v>
      </c>
      <c r="O25" s="9">
        <v>13.1</v>
      </c>
      <c r="P25" s="9">
        <v>1.1000000000000001</v>
      </c>
    </row>
    <row r="26" spans="1:16" ht="11.1" customHeight="1">
      <c r="A26" s="7">
        <v>840.01</v>
      </c>
      <c r="B26" s="18" t="s">
        <v>106</v>
      </c>
      <c r="C26" s="18"/>
      <c r="D26" s="10">
        <v>200</v>
      </c>
      <c r="E26" s="9">
        <v>0.2</v>
      </c>
      <c r="F26" s="9">
        <v>0.1</v>
      </c>
      <c r="G26" s="9">
        <v>25.4</v>
      </c>
      <c r="H26" s="9">
        <v>103.8</v>
      </c>
      <c r="I26" s="19">
        <v>8.5</v>
      </c>
      <c r="J26" s="19"/>
      <c r="K26" s="19"/>
      <c r="L26" s="19"/>
      <c r="M26" s="9">
        <v>4.7</v>
      </c>
      <c r="N26" s="9">
        <v>6</v>
      </c>
      <c r="O26" s="9">
        <v>3.3</v>
      </c>
      <c r="P26" s="9">
        <v>0.2</v>
      </c>
    </row>
    <row r="27" spans="1:16" ht="11.1" customHeight="1">
      <c r="A27" s="7">
        <v>875.03</v>
      </c>
      <c r="B27" s="18" t="s">
        <v>35</v>
      </c>
      <c r="C27" s="18"/>
      <c r="D27" s="10">
        <v>45</v>
      </c>
      <c r="E27" s="9">
        <v>1.4</v>
      </c>
      <c r="F27" s="9">
        <v>0.5</v>
      </c>
      <c r="G27" s="9">
        <v>7.2</v>
      </c>
      <c r="H27" s="9">
        <v>34.200000000000003</v>
      </c>
      <c r="I27" s="19"/>
      <c r="J27" s="19"/>
      <c r="K27" s="19"/>
      <c r="L27" s="19"/>
      <c r="M27" s="9">
        <v>2.7</v>
      </c>
      <c r="N27" s="9">
        <v>8.1</v>
      </c>
      <c r="O27" s="9">
        <v>1.8</v>
      </c>
      <c r="P27" s="9"/>
    </row>
    <row r="28" spans="1:16" ht="11.1" customHeight="1">
      <c r="A28" s="7">
        <v>876.02</v>
      </c>
      <c r="B28" s="18" t="s">
        <v>36</v>
      </c>
      <c r="C28" s="18"/>
      <c r="D28" s="10">
        <v>25</v>
      </c>
      <c r="E28" s="9">
        <v>0.7</v>
      </c>
      <c r="F28" s="9">
        <v>0.2</v>
      </c>
      <c r="G28" s="9">
        <v>4</v>
      </c>
      <c r="H28" s="9">
        <v>19</v>
      </c>
      <c r="I28" s="19"/>
      <c r="J28" s="19"/>
      <c r="K28" s="19"/>
      <c r="L28" s="19"/>
      <c r="M28" s="9">
        <v>1.5</v>
      </c>
      <c r="N28" s="9">
        <v>4.5</v>
      </c>
      <c r="O28" s="9">
        <v>1</v>
      </c>
      <c r="P28" s="9"/>
    </row>
    <row r="29" spans="1:16" ht="11.1" customHeight="1">
      <c r="A29" s="20" t="s">
        <v>37</v>
      </c>
      <c r="B29" s="20"/>
      <c r="C29" s="20"/>
      <c r="D29" s="20"/>
      <c r="E29" s="9">
        <f>E23+E24+E25+E26+E27+E28</f>
        <v>23.4</v>
      </c>
      <c r="F29" s="9">
        <f>F23+F24+F25+F26+F27+F28</f>
        <v>26.300000000000004</v>
      </c>
      <c r="G29" s="9">
        <f>G23+G24+G25+G26+G27+G28</f>
        <v>107.10000000000001</v>
      </c>
      <c r="H29" s="9">
        <f>H23+H24+H25+H26+H27+H28</f>
        <v>740.6</v>
      </c>
      <c r="I29" s="19">
        <f>I23+I25+I26</f>
        <v>19.899999999999999</v>
      </c>
      <c r="J29" s="19"/>
      <c r="K29" s="19"/>
      <c r="L29" s="19"/>
      <c r="M29" s="9">
        <f>M23+M24+M25+M26+M27+M28</f>
        <v>381.4</v>
      </c>
      <c r="N29" s="9">
        <f>N23+N24+N25+N26+N27+N28</f>
        <v>360.40000000000003</v>
      </c>
      <c r="O29" s="9">
        <f>O23+O24+O25+O26+O27+O28</f>
        <v>76.399999999999991</v>
      </c>
      <c r="P29" s="9">
        <f>P23+P24+P25+P26+P27+P28</f>
        <v>4.0999999999999996</v>
      </c>
    </row>
    <row r="30" spans="1:16" ht="11.1" customHeight="1">
      <c r="A30" s="20" t="s">
        <v>38</v>
      </c>
      <c r="B30" s="20"/>
      <c r="C30" s="20"/>
      <c r="D30" s="20"/>
      <c r="E30" s="9">
        <f>E21+E29</f>
        <v>39.299999999999997</v>
      </c>
      <c r="F30" s="9">
        <f>F21+F29</f>
        <v>46.000000000000007</v>
      </c>
      <c r="G30" s="9">
        <f>G21+G29</f>
        <v>188.9</v>
      </c>
      <c r="H30" s="9">
        <f>H21+H29</f>
        <v>1315.1</v>
      </c>
      <c r="I30" s="19">
        <f>I21+I29</f>
        <v>34.799999999999997</v>
      </c>
      <c r="J30" s="19"/>
      <c r="K30" s="19"/>
      <c r="L30" s="19"/>
      <c r="M30" s="9">
        <f>M21+M29</f>
        <v>654.09999999999991</v>
      </c>
      <c r="N30" s="9">
        <f>N21+N29</f>
        <v>627.40000000000009</v>
      </c>
      <c r="O30" s="9">
        <f>O21+O29</f>
        <v>133.5</v>
      </c>
      <c r="P30" s="9">
        <f>P21+P29</f>
        <v>6.8</v>
      </c>
    </row>
    <row r="31" spans="1:16" ht="11.1" customHeight="1">
      <c r="A31" s="20" t="s">
        <v>39</v>
      </c>
      <c r="B31" s="20"/>
      <c r="C31" s="20"/>
      <c r="D31" s="20"/>
      <c r="E31" s="9">
        <v>39.299999999999997</v>
      </c>
      <c r="F31" s="9">
        <v>46</v>
      </c>
      <c r="G31" s="9">
        <v>188.9</v>
      </c>
      <c r="H31" s="9">
        <v>1315.1</v>
      </c>
      <c r="I31" s="19">
        <v>34.799999999999997</v>
      </c>
      <c r="J31" s="19"/>
      <c r="K31" s="19"/>
      <c r="L31" s="19"/>
      <c r="M31" s="9">
        <v>654.1</v>
      </c>
      <c r="N31" s="9">
        <v>627.4</v>
      </c>
      <c r="O31" s="9">
        <v>133.5</v>
      </c>
      <c r="P31" s="9">
        <v>6.8</v>
      </c>
    </row>
    <row r="32" spans="1:16" ht="11.1" customHeight="1">
      <c r="E32" s="4" t="s">
        <v>7</v>
      </c>
      <c r="F32" s="25" t="s">
        <v>40</v>
      </c>
      <c r="G32" s="26"/>
      <c r="H32" s="26"/>
      <c r="J32" s="27"/>
      <c r="K32" s="27"/>
    </row>
    <row r="33" spans="1:16" ht="11.1" customHeight="1">
      <c r="D33" s="27" t="s">
        <v>9</v>
      </c>
      <c r="E33" s="27"/>
      <c r="F33" s="1" t="s">
        <v>10</v>
      </c>
      <c r="J33" s="27"/>
      <c r="K33" s="27"/>
    </row>
    <row r="34" spans="1:16" ht="21.95" customHeight="1">
      <c r="A34" s="28" t="s">
        <v>11</v>
      </c>
      <c r="B34" s="28" t="s">
        <v>12</v>
      </c>
      <c r="C34" s="28"/>
      <c r="D34" s="28" t="s">
        <v>13</v>
      </c>
      <c r="E34" s="23" t="s">
        <v>14</v>
      </c>
      <c r="F34" s="23"/>
      <c r="G34" s="23"/>
      <c r="H34" s="28" t="s">
        <v>15</v>
      </c>
      <c r="I34" s="23" t="s">
        <v>16</v>
      </c>
      <c r="J34" s="23"/>
      <c r="K34" s="23"/>
      <c r="L34" s="23"/>
      <c r="M34" s="23" t="s">
        <v>17</v>
      </c>
      <c r="N34" s="23"/>
      <c r="O34" s="23"/>
      <c r="P34" s="23"/>
    </row>
    <row r="35" spans="1:16" ht="21.95" customHeight="1">
      <c r="A35" s="29"/>
      <c r="B35" s="30"/>
      <c r="C35" s="31"/>
      <c r="D35" s="29"/>
      <c r="E35" s="5" t="s">
        <v>18</v>
      </c>
      <c r="F35" s="5" t="s">
        <v>19</v>
      </c>
      <c r="G35" s="5" t="s">
        <v>20</v>
      </c>
      <c r="H35" s="29"/>
      <c r="I35" s="23" t="s">
        <v>21</v>
      </c>
      <c r="J35" s="23"/>
      <c r="K35" s="23"/>
      <c r="L35" s="23"/>
      <c r="M35" s="5" t="s">
        <v>22</v>
      </c>
      <c r="N35" s="5" t="s">
        <v>23</v>
      </c>
      <c r="O35" s="5" t="s">
        <v>24</v>
      </c>
      <c r="P35" s="5" t="s">
        <v>25</v>
      </c>
    </row>
    <row r="36" spans="1:16" ht="11.1" customHeight="1">
      <c r="A36" s="6">
        <v>1</v>
      </c>
      <c r="B36" s="24">
        <v>2</v>
      </c>
      <c r="C36" s="24"/>
      <c r="D36" s="6">
        <v>3</v>
      </c>
      <c r="E36" s="6">
        <v>4</v>
      </c>
      <c r="F36" s="6">
        <v>5</v>
      </c>
      <c r="G36" s="6">
        <v>6</v>
      </c>
      <c r="H36" s="6">
        <v>7</v>
      </c>
      <c r="I36" s="24">
        <v>8</v>
      </c>
      <c r="J36" s="24"/>
      <c r="K36" s="24"/>
      <c r="L36" s="24"/>
      <c r="M36" s="6">
        <v>9</v>
      </c>
      <c r="N36" s="6">
        <v>10</v>
      </c>
      <c r="O36" s="6">
        <v>11</v>
      </c>
      <c r="P36" s="6">
        <v>12</v>
      </c>
    </row>
    <row r="37" spans="1:16" ht="11.1" customHeight="1">
      <c r="A37" s="22" t="s">
        <v>26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11.1" customHeight="1">
      <c r="A38" s="22" t="s">
        <v>27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21.95" customHeight="1">
      <c r="A39" s="12" t="s">
        <v>64</v>
      </c>
      <c r="B39" s="21" t="s">
        <v>99</v>
      </c>
      <c r="C39" s="18"/>
      <c r="D39" s="13" t="s">
        <v>65</v>
      </c>
      <c r="E39" s="9">
        <v>16.3</v>
      </c>
      <c r="F39" s="9">
        <v>18.8</v>
      </c>
      <c r="G39" s="9">
        <v>58.3</v>
      </c>
      <c r="H39" s="9">
        <v>403.9</v>
      </c>
      <c r="I39" s="19">
        <v>12.2</v>
      </c>
      <c r="J39" s="19"/>
      <c r="K39" s="19"/>
      <c r="L39" s="19"/>
      <c r="M39" s="9">
        <v>247.3</v>
      </c>
      <c r="N39" s="9">
        <v>231.6</v>
      </c>
      <c r="O39" s="9">
        <v>52.2</v>
      </c>
      <c r="P39" s="9">
        <v>2.7</v>
      </c>
    </row>
    <row r="40" spans="1:16" ht="21.95" customHeight="1">
      <c r="A40" s="7">
        <v>833.13</v>
      </c>
      <c r="B40" s="18" t="s">
        <v>107</v>
      </c>
      <c r="C40" s="18"/>
      <c r="D40" s="10">
        <v>200</v>
      </c>
      <c r="E40" s="9">
        <v>0.2</v>
      </c>
      <c r="F40" s="9"/>
      <c r="G40" s="9">
        <v>16.600000000000001</v>
      </c>
      <c r="H40" s="9">
        <v>68.099999999999994</v>
      </c>
      <c r="I40" s="19">
        <v>2.2999999999999998</v>
      </c>
      <c r="J40" s="19"/>
      <c r="K40" s="19"/>
      <c r="L40" s="19"/>
      <c r="M40" s="9">
        <v>4.7</v>
      </c>
      <c r="N40" s="9">
        <v>8.3000000000000007</v>
      </c>
      <c r="O40" s="9">
        <v>2.1</v>
      </c>
      <c r="P40" s="9">
        <v>0.2</v>
      </c>
    </row>
    <row r="41" spans="1:16" ht="11.1" customHeight="1">
      <c r="A41" s="7">
        <v>875.03</v>
      </c>
      <c r="B41" s="18" t="s">
        <v>35</v>
      </c>
      <c r="C41" s="18"/>
      <c r="D41" s="10">
        <v>50</v>
      </c>
      <c r="E41" s="9">
        <v>1.5</v>
      </c>
      <c r="F41" s="9">
        <v>0.5</v>
      </c>
      <c r="G41" s="9">
        <v>8</v>
      </c>
      <c r="H41" s="9">
        <v>38</v>
      </c>
      <c r="I41" s="19"/>
      <c r="J41" s="19"/>
      <c r="K41" s="19"/>
      <c r="L41" s="19"/>
      <c r="M41" s="9">
        <v>3</v>
      </c>
      <c r="N41" s="9">
        <v>9</v>
      </c>
      <c r="O41" s="9">
        <v>2</v>
      </c>
      <c r="P41" s="9"/>
    </row>
    <row r="42" spans="1:16" ht="11.1" customHeight="1">
      <c r="A42" s="20" t="s">
        <v>32</v>
      </c>
      <c r="B42" s="20"/>
      <c r="C42" s="20"/>
      <c r="D42" s="20"/>
      <c r="E42" s="9">
        <f>E39+E40+E41</f>
        <v>18</v>
      </c>
      <c r="F42" s="9">
        <f>F39+F40+F41</f>
        <v>19.3</v>
      </c>
      <c r="G42" s="9">
        <f>G39+G40+G41</f>
        <v>82.9</v>
      </c>
      <c r="H42" s="9">
        <f>H39+H40+H41</f>
        <v>510</v>
      </c>
      <c r="I42" s="19">
        <f>I39+I40</f>
        <v>14.5</v>
      </c>
      <c r="J42" s="19"/>
      <c r="K42" s="19"/>
      <c r="L42" s="19"/>
      <c r="M42" s="9">
        <f>M39+M40+M41</f>
        <v>255</v>
      </c>
      <c r="N42" s="9">
        <f>N39+N40+N41</f>
        <v>248.9</v>
      </c>
      <c r="O42" s="9">
        <f>O39+O40+O41</f>
        <v>56.300000000000004</v>
      </c>
      <c r="P42" s="9">
        <f>P39+P40+P41</f>
        <v>2.9000000000000004</v>
      </c>
    </row>
    <row r="43" spans="1:16" ht="11.1" customHeight="1">
      <c r="A43" s="22" t="s">
        <v>33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33.75" customHeight="1">
      <c r="A44" s="7">
        <v>25.03</v>
      </c>
      <c r="B44" s="18" t="s">
        <v>93</v>
      </c>
      <c r="C44" s="18"/>
      <c r="D44" s="8" t="s">
        <v>34</v>
      </c>
      <c r="E44" s="9">
        <v>4.4000000000000004</v>
      </c>
      <c r="F44" s="9">
        <v>8.5</v>
      </c>
      <c r="G44" s="9">
        <v>17.3</v>
      </c>
      <c r="H44" s="9">
        <v>144.19999999999999</v>
      </c>
      <c r="I44" s="19">
        <v>7</v>
      </c>
      <c r="J44" s="19"/>
      <c r="K44" s="19"/>
      <c r="L44" s="19"/>
      <c r="M44" s="9">
        <v>106.6</v>
      </c>
      <c r="N44" s="9">
        <v>75.7</v>
      </c>
      <c r="O44" s="9">
        <v>20.2</v>
      </c>
      <c r="P44" s="9">
        <v>0.8</v>
      </c>
    </row>
    <row r="45" spans="1:16" ht="24" customHeight="1">
      <c r="A45" s="7">
        <v>242.03</v>
      </c>
      <c r="B45" s="21" t="s">
        <v>89</v>
      </c>
      <c r="C45" s="18"/>
      <c r="D45" s="8" t="s">
        <v>41</v>
      </c>
      <c r="E45" s="9">
        <v>10.7</v>
      </c>
      <c r="F45" s="9">
        <v>11.5</v>
      </c>
      <c r="G45" s="9">
        <v>37</v>
      </c>
      <c r="H45" s="9">
        <v>337.6</v>
      </c>
      <c r="I45" s="19">
        <v>0.8</v>
      </c>
      <c r="J45" s="19"/>
      <c r="K45" s="19"/>
      <c r="L45" s="19"/>
      <c r="M45" s="9">
        <v>116.4</v>
      </c>
      <c r="N45" s="9">
        <v>158.4</v>
      </c>
      <c r="O45" s="9">
        <v>15.1</v>
      </c>
      <c r="P45" s="9">
        <v>1.1000000000000001</v>
      </c>
    </row>
    <row r="46" spans="1:16" ht="22.5" customHeight="1">
      <c r="A46" s="13" t="s">
        <v>66</v>
      </c>
      <c r="B46" s="21" t="s">
        <v>100</v>
      </c>
      <c r="C46" s="18"/>
      <c r="D46" s="13" t="s">
        <v>67</v>
      </c>
      <c r="E46" s="9">
        <v>7.9</v>
      </c>
      <c r="F46" s="9">
        <v>5.3</v>
      </c>
      <c r="G46" s="9">
        <v>20.9</v>
      </c>
      <c r="H46" s="9">
        <v>166.5</v>
      </c>
      <c r="I46" s="19">
        <v>2.5</v>
      </c>
      <c r="J46" s="19"/>
      <c r="K46" s="19"/>
      <c r="L46" s="19"/>
      <c r="M46" s="9">
        <v>128.5</v>
      </c>
      <c r="N46" s="9">
        <v>116.9</v>
      </c>
      <c r="O46" s="9">
        <v>41.2</v>
      </c>
      <c r="P46" s="9">
        <v>1.5</v>
      </c>
    </row>
    <row r="47" spans="1:16" ht="11.1" customHeight="1">
      <c r="A47" s="7">
        <v>846.01</v>
      </c>
      <c r="B47" s="18" t="s">
        <v>108</v>
      </c>
      <c r="C47" s="18"/>
      <c r="D47" s="10">
        <v>200</v>
      </c>
      <c r="E47" s="9">
        <v>0.3</v>
      </c>
      <c r="F47" s="9">
        <v>1.4</v>
      </c>
      <c r="G47" s="9">
        <v>25.4</v>
      </c>
      <c r="H47" s="9">
        <v>116.3</v>
      </c>
      <c r="I47" s="19">
        <v>10.6</v>
      </c>
      <c r="J47" s="19"/>
      <c r="K47" s="19"/>
      <c r="L47" s="19"/>
      <c r="M47" s="9">
        <v>6.2</v>
      </c>
      <c r="N47" s="9">
        <v>2.2999999999999998</v>
      </c>
      <c r="O47" s="9">
        <v>7.5</v>
      </c>
      <c r="P47" s="9">
        <v>0.4</v>
      </c>
    </row>
    <row r="48" spans="1:16" ht="11.1" customHeight="1">
      <c r="A48" s="7">
        <v>875.03</v>
      </c>
      <c r="B48" s="18" t="s">
        <v>35</v>
      </c>
      <c r="C48" s="18"/>
      <c r="D48" s="10">
        <v>45</v>
      </c>
      <c r="E48" s="9">
        <v>1.4</v>
      </c>
      <c r="F48" s="9">
        <v>0.5</v>
      </c>
      <c r="G48" s="9">
        <v>7.2</v>
      </c>
      <c r="H48" s="9">
        <v>34.200000000000003</v>
      </c>
      <c r="I48" s="19"/>
      <c r="J48" s="19"/>
      <c r="K48" s="19"/>
      <c r="L48" s="19"/>
      <c r="M48" s="9">
        <v>2.7</v>
      </c>
      <c r="N48" s="9">
        <v>8.1</v>
      </c>
      <c r="O48" s="9">
        <v>1.8</v>
      </c>
      <c r="P48" s="9"/>
    </row>
    <row r="49" spans="1:16" ht="11.1" customHeight="1">
      <c r="A49" s="7">
        <v>876.02</v>
      </c>
      <c r="B49" s="18" t="s">
        <v>36</v>
      </c>
      <c r="C49" s="18"/>
      <c r="D49" s="10">
        <v>25</v>
      </c>
      <c r="E49" s="9">
        <v>0.7</v>
      </c>
      <c r="F49" s="9">
        <v>0.2</v>
      </c>
      <c r="G49" s="9">
        <v>4</v>
      </c>
      <c r="H49" s="9">
        <v>19</v>
      </c>
      <c r="I49" s="19"/>
      <c r="J49" s="19"/>
      <c r="K49" s="19"/>
      <c r="L49" s="19"/>
      <c r="M49" s="9">
        <v>1.5</v>
      </c>
      <c r="N49" s="9">
        <v>4.5</v>
      </c>
      <c r="O49" s="9">
        <v>1</v>
      </c>
      <c r="P49" s="9"/>
    </row>
    <row r="50" spans="1:16" ht="11.1" customHeight="1">
      <c r="A50" s="20" t="s">
        <v>37</v>
      </c>
      <c r="B50" s="20"/>
      <c r="C50" s="20"/>
      <c r="D50" s="20"/>
      <c r="E50" s="9">
        <f>E44+E45+E46+E47+E48+E49</f>
        <v>25.4</v>
      </c>
      <c r="F50" s="9">
        <f>F44+F45+F46+F47+F48+F49</f>
        <v>27.4</v>
      </c>
      <c r="G50" s="9">
        <f>G44+G45+G46+G47+G48+G49</f>
        <v>111.8</v>
      </c>
      <c r="H50" s="9">
        <f>H44+H45+H46+H47+H48+H49</f>
        <v>817.8</v>
      </c>
      <c r="I50" s="19">
        <f>I44+I45+I46+I47</f>
        <v>20.9</v>
      </c>
      <c r="J50" s="19"/>
      <c r="K50" s="19"/>
      <c r="L50" s="19"/>
      <c r="M50" s="9">
        <f>M44+M45+M46+M47+M48+M49</f>
        <v>361.9</v>
      </c>
      <c r="N50" s="9">
        <f>N44+N45+N46+N47+N48+N49</f>
        <v>365.90000000000003</v>
      </c>
      <c r="O50" s="9">
        <f>O44+O45+O46+O47+O48+O49</f>
        <v>86.8</v>
      </c>
      <c r="P50" s="9">
        <f>P44+P45+P46+P47+P48+P49</f>
        <v>3.8000000000000003</v>
      </c>
    </row>
    <row r="51" spans="1:16" ht="11.1" customHeight="1">
      <c r="A51" s="20" t="s">
        <v>38</v>
      </c>
      <c r="B51" s="20"/>
      <c r="C51" s="20"/>
      <c r="D51" s="20"/>
      <c r="E51" s="9">
        <f>E42+E50</f>
        <v>43.4</v>
      </c>
      <c r="F51" s="9">
        <f>F42+F50</f>
        <v>46.7</v>
      </c>
      <c r="G51" s="9">
        <f>G42+G50</f>
        <v>194.7</v>
      </c>
      <c r="H51" s="9">
        <f>H42+H50</f>
        <v>1327.8</v>
      </c>
      <c r="I51" s="19">
        <f>I42+I50</f>
        <v>35.4</v>
      </c>
      <c r="J51" s="19"/>
      <c r="K51" s="19"/>
      <c r="L51" s="19"/>
      <c r="M51" s="9">
        <f>M42+M50</f>
        <v>616.9</v>
      </c>
      <c r="N51" s="9">
        <f>N42+N50</f>
        <v>614.80000000000007</v>
      </c>
      <c r="O51" s="9">
        <f>O42+O50</f>
        <v>143.1</v>
      </c>
      <c r="P51" s="9">
        <f>P42+P50</f>
        <v>6.7000000000000011</v>
      </c>
    </row>
    <row r="52" spans="1:16" ht="11.1" customHeight="1">
      <c r="A52" s="20" t="s">
        <v>39</v>
      </c>
      <c r="B52" s="20"/>
      <c r="C52" s="20"/>
      <c r="D52" s="20"/>
      <c r="E52" s="9">
        <v>43.4</v>
      </c>
      <c r="F52" s="9">
        <v>46.7</v>
      </c>
      <c r="G52" s="9">
        <v>194.7</v>
      </c>
      <c r="H52" s="9">
        <v>1327.8</v>
      </c>
      <c r="I52" s="19">
        <v>35.4</v>
      </c>
      <c r="J52" s="19"/>
      <c r="K52" s="19"/>
      <c r="L52" s="19"/>
      <c r="M52" s="9">
        <v>616.9</v>
      </c>
      <c r="N52" s="9">
        <v>614.79999999999995</v>
      </c>
      <c r="O52" s="9">
        <v>143.1</v>
      </c>
      <c r="P52" s="9">
        <v>6.7</v>
      </c>
    </row>
    <row r="53" spans="1:16" ht="11.1" customHeight="1">
      <c r="E53" s="4" t="s">
        <v>7</v>
      </c>
      <c r="F53" s="25" t="s">
        <v>42</v>
      </c>
      <c r="G53" s="26"/>
      <c r="H53" s="26"/>
      <c r="J53" s="27"/>
      <c r="K53" s="27"/>
    </row>
    <row r="54" spans="1:16" ht="11.1" customHeight="1">
      <c r="D54" s="27" t="s">
        <v>9</v>
      </c>
      <c r="E54" s="27"/>
      <c r="F54" s="1" t="s">
        <v>10</v>
      </c>
      <c r="J54" s="27"/>
      <c r="K54" s="27"/>
    </row>
    <row r="55" spans="1:16" ht="21.95" customHeight="1">
      <c r="A55" s="28" t="s">
        <v>11</v>
      </c>
      <c r="B55" s="28" t="s">
        <v>12</v>
      </c>
      <c r="C55" s="28"/>
      <c r="D55" s="28" t="s">
        <v>13</v>
      </c>
      <c r="E55" s="23" t="s">
        <v>14</v>
      </c>
      <c r="F55" s="23"/>
      <c r="G55" s="23"/>
      <c r="H55" s="28" t="s">
        <v>15</v>
      </c>
      <c r="I55" s="23" t="s">
        <v>16</v>
      </c>
      <c r="J55" s="23"/>
      <c r="K55" s="23"/>
      <c r="L55" s="23"/>
      <c r="M55" s="23" t="s">
        <v>17</v>
      </c>
      <c r="N55" s="23"/>
      <c r="O55" s="23"/>
      <c r="P55" s="23"/>
    </row>
    <row r="56" spans="1:16" ht="21.95" customHeight="1">
      <c r="A56" s="29"/>
      <c r="B56" s="30"/>
      <c r="C56" s="31"/>
      <c r="D56" s="29"/>
      <c r="E56" s="5" t="s">
        <v>18</v>
      </c>
      <c r="F56" s="5" t="s">
        <v>19</v>
      </c>
      <c r="G56" s="5" t="s">
        <v>20</v>
      </c>
      <c r="H56" s="29"/>
      <c r="I56" s="23" t="s">
        <v>21</v>
      </c>
      <c r="J56" s="23"/>
      <c r="K56" s="23"/>
      <c r="L56" s="23"/>
      <c r="M56" s="5" t="s">
        <v>22</v>
      </c>
      <c r="N56" s="5" t="s">
        <v>23</v>
      </c>
      <c r="O56" s="5" t="s">
        <v>24</v>
      </c>
      <c r="P56" s="5" t="s">
        <v>25</v>
      </c>
    </row>
    <row r="57" spans="1:16" ht="11.1" customHeight="1">
      <c r="A57" s="6">
        <v>1</v>
      </c>
      <c r="B57" s="24">
        <v>2</v>
      </c>
      <c r="C57" s="24"/>
      <c r="D57" s="6">
        <v>3</v>
      </c>
      <c r="E57" s="6">
        <v>4</v>
      </c>
      <c r="F57" s="6">
        <v>5</v>
      </c>
      <c r="G57" s="6">
        <v>6</v>
      </c>
      <c r="H57" s="6">
        <v>7</v>
      </c>
      <c r="I57" s="24">
        <v>8</v>
      </c>
      <c r="J57" s="24"/>
      <c r="K57" s="24"/>
      <c r="L57" s="24"/>
      <c r="M57" s="6">
        <v>9</v>
      </c>
      <c r="N57" s="6">
        <v>10</v>
      </c>
      <c r="O57" s="6">
        <v>11</v>
      </c>
      <c r="P57" s="6">
        <v>12</v>
      </c>
    </row>
    <row r="58" spans="1:16" ht="11.1" customHeight="1">
      <c r="A58" s="22" t="s">
        <v>26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1:16" ht="11.1" customHeight="1">
      <c r="A59" s="22" t="s">
        <v>27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 ht="21.95" customHeight="1">
      <c r="A60" s="7">
        <v>530.04</v>
      </c>
      <c r="B60" s="18" t="s">
        <v>43</v>
      </c>
      <c r="C60" s="18"/>
      <c r="D60" s="8" t="s">
        <v>44</v>
      </c>
      <c r="E60" s="9">
        <v>12.4</v>
      </c>
      <c r="F60" s="9">
        <v>12.5</v>
      </c>
      <c r="G60" s="9">
        <v>21.2</v>
      </c>
      <c r="H60" s="9">
        <v>288.8</v>
      </c>
      <c r="I60" s="19">
        <v>3.1</v>
      </c>
      <c r="J60" s="19"/>
      <c r="K60" s="19"/>
      <c r="L60" s="19"/>
      <c r="M60" s="9">
        <v>257</v>
      </c>
      <c r="N60" s="9">
        <v>243.9</v>
      </c>
      <c r="O60" s="9">
        <v>50</v>
      </c>
      <c r="P60" s="9">
        <v>2.2999999999999998</v>
      </c>
    </row>
    <row r="61" spans="1:16" ht="11.1" customHeight="1">
      <c r="A61" s="8"/>
      <c r="B61" s="18" t="s">
        <v>45</v>
      </c>
      <c r="C61" s="18"/>
      <c r="D61" s="10">
        <v>50</v>
      </c>
      <c r="E61" s="9">
        <v>4</v>
      </c>
      <c r="F61" s="9">
        <v>6.5</v>
      </c>
      <c r="G61" s="9">
        <v>33.5</v>
      </c>
      <c r="H61" s="9">
        <v>110</v>
      </c>
      <c r="I61" s="19"/>
      <c r="J61" s="19"/>
      <c r="K61" s="19"/>
      <c r="L61" s="19"/>
      <c r="M61" s="9"/>
      <c r="N61" s="9"/>
      <c r="O61" s="9"/>
      <c r="P61" s="9"/>
    </row>
    <row r="62" spans="1:16" ht="11.1" customHeight="1">
      <c r="A62" s="7">
        <v>833.04</v>
      </c>
      <c r="B62" s="18" t="s">
        <v>109</v>
      </c>
      <c r="C62" s="18"/>
      <c r="D62" s="10">
        <v>200</v>
      </c>
      <c r="E62" s="9">
        <v>0.1</v>
      </c>
      <c r="F62" s="9">
        <v>0.1</v>
      </c>
      <c r="G62" s="9">
        <v>15.8</v>
      </c>
      <c r="H62" s="9">
        <v>64.7</v>
      </c>
      <c r="I62" s="19">
        <v>10.8</v>
      </c>
      <c r="J62" s="19"/>
      <c r="K62" s="19"/>
      <c r="L62" s="19"/>
      <c r="M62" s="9">
        <v>2.9</v>
      </c>
      <c r="N62" s="9">
        <v>3.6</v>
      </c>
      <c r="O62" s="9">
        <v>2</v>
      </c>
      <c r="P62" s="9">
        <v>0.1</v>
      </c>
    </row>
    <row r="63" spans="1:16" ht="11.1" customHeight="1">
      <c r="A63" s="7">
        <v>875.03</v>
      </c>
      <c r="B63" s="18" t="s">
        <v>35</v>
      </c>
      <c r="C63" s="18"/>
      <c r="D63" s="10">
        <v>50</v>
      </c>
      <c r="E63" s="9">
        <v>1.5</v>
      </c>
      <c r="F63" s="9">
        <v>0.5</v>
      </c>
      <c r="G63" s="9">
        <v>8</v>
      </c>
      <c r="H63" s="9">
        <v>38</v>
      </c>
      <c r="I63" s="19"/>
      <c r="J63" s="19"/>
      <c r="K63" s="19"/>
      <c r="L63" s="19"/>
      <c r="M63" s="9">
        <v>3</v>
      </c>
      <c r="N63" s="9">
        <v>9</v>
      </c>
      <c r="O63" s="9">
        <v>2</v>
      </c>
      <c r="P63" s="9"/>
    </row>
    <row r="64" spans="1:16" ht="11.1" customHeight="1">
      <c r="A64" s="20" t="s">
        <v>32</v>
      </c>
      <c r="B64" s="20"/>
      <c r="C64" s="20"/>
      <c r="D64" s="20"/>
      <c r="E64" s="9">
        <f>E60+E61+E62+E63</f>
        <v>18</v>
      </c>
      <c r="F64" s="9">
        <f>F60+F61+F62+F63</f>
        <v>19.600000000000001</v>
      </c>
      <c r="G64" s="9">
        <f>G60+G61+G62+G63</f>
        <v>78.5</v>
      </c>
      <c r="H64" s="9">
        <f>H60+H61+H62+H63</f>
        <v>501.5</v>
      </c>
      <c r="I64" s="19">
        <f>I60+I62</f>
        <v>13.9</v>
      </c>
      <c r="J64" s="19"/>
      <c r="K64" s="19"/>
      <c r="L64" s="19"/>
      <c r="M64" s="9">
        <f>M60+M61+M62+M63</f>
        <v>262.89999999999998</v>
      </c>
      <c r="N64" s="9">
        <f>N60+N61+N62+N63</f>
        <v>256.5</v>
      </c>
      <c r="O64" s="9">
        <f>O60+O61+O62+O63</f>
        <v>54</v>
      </c>
      <c r="P64" s="9">
        <f>P60+P61+P62+P63</f>
        <v>2.4</v>
      </c>
    </row>
    <row r="65" spans="1:16" ht="11.1" customHeight="1">
      <c r="A65" s="22" t="s">
        <v>33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ht="22.5" customHeight="1">
      <c r="A66" s="7">
        <v>36.03</v>
      </c>
      <c r="B66" s="18" t="s">
        <v>94</v>
      </c>
      <c r="C66" s="18"/>
      <c r="D66" s="10">
        <v>250</v>
      </c>
      <c r="E66" s="9">
        <v>8.4</v>
      </c>
      <c r="F66" s="9">
        <v>8.9</v>
      </c>
      <c r="G66" s="9">
        <v>15.7</v>
      </c>
      <c r="H66" s="9">
        <v>176.9</v>
      </c>
      <c r="I66" s="19">
        <v>2.1</v>
      </c>
      <c r="J66" s="19"/>
      <c r="K66" s="19"/>
      <c r="L66" s="19"/>
      <c r="M66" s="9">
        <v>172.6</v>
      </c>
      <c r="N66" s="9">
        <v>81.599999999999994</v>
      </c>
      <c r="O66" s="9">
        <v>19.8</v>
      </c>
      <c r="P66" s="9">
        <v>1.3</v>
      </c>
    </row>
    <row r="67" spans="1:16" ht="11.1" customHeight="1">
      <c r="A67" s="7">
        <v>228.05</v>
      </c>
      <c r="B67" s="18" t="s">
        <v>79</v>
      </c>
      <c r="C67" s="18"/>
      <c r="D67" s="10">
        <v>200</v>
      </c>
      <c r="E67" s="9">
        <v>16.100000000000001</v>
      </c>
      <c r="F67" s="9">
        <v>17.5</v>
      </c>
      <c r="G67" s="9">
        <v>69.900000000000006</v>
      </c>
      <c r="H67" s="9">
        <v>488.6</v>
      </c>
      <c r="I67" s="19">
        <v>3.3</v>
      </c>
      <c r="J67" s="19"/>
      <c r="K67" s="19"/>
      <c r="L67" s="19"/>
      <c r="M67" s="9">
        <v>179.7</v>
      </c>
      <c r="N67" s="9">
        <v>272.39999999999998</v>
      </c>
      <c r="O67" s="9">
        <v>54.8</v>
      </c>
      <c r="P67" s="9">
        <v>2.4</v>
      </c>
    </row>
    <row r="68" spans="1:16" ht="11.1" customHeight="1">
      <c r="A68" s="7">
        <v>834.01</v>
      </c>
      <c r="B68" s="18" t="s">
        <v>46</v>
      </c>
      <c r="C68" s="18"/>
      <c r="D68" s="10">
        <v>200</v>
      </c>
      <c r="E68" s="9"/>
      <c r="F68" s="9"/>
      <c r="G68" s="9">
        <v>19.399999999999999</v>
      </c>
      <c r="H68" s="9">
        <v>78</v>
      </c>
      <c r="I68" s="19">
        <v>15.1</v>
      </c>
      <c r="J68" s="19"/>
      <c r="K68" s="19"/>
      <c r="L68" s="19"/>
      <c r="M68" s="9"/>
      <c r="N68" s="9"/>
      <c r="O68" s="9"/>
      <c r="P68" s="9"/>
    </row>
    <row r="69" spans="1:16" ht="11.1" customHeight="1">
      <c r="A69" s="7">
        <v>875.03</v>
      </c>
      <c r="B69" s="18" t="s">
        <v>35</v>
      </c>
      <c r="C69" s="18"/>
      <c r="D69" s="10">
        <v>45</v>
      </c>
      <c r="E69" s="9">
        <v>1.4</v>
      </c>
      <c r="F69" s="9">
        <v>0.5</v>
      </c>
      <c r="G69" s="9">
        <v>7.2</v>
      </c>
      <c r="H69" s="9">
        <v>34.200000000000003</v>
      </c>
      <c r="I69" s="19"/>
      <c r="J69" s="19"/>
      <c r="K69" s="19"/>
      <c r="L69" s="19"/>
      <c r="M69" s="9">
        <v>2.7</v>
      </c>
      <c r="N69" s="9">
        <v>8.1</v>
      </c>
      <c r="O69" s="9">
        <v>1.8</v>
      </c>
      <c r="P69" s="9"/>
    </row>
    <row r="70" spans="1:16" ht="11.1" customHeight="1">
      <c r="A70" s="7">
        <v>876.02</v>
      </c>
      <c r="B70" s="18" t="s">
        <v>36</v>
      </c>
      <c r="C70" s="18"/>
      <c r="D70" s="10">
        <v>25</v>
      </c>
      <c r="E70" s="9">
        <v>0.7</v>
      </c>
      <c r="F70" s="9">
        <v>0.2</v>
      </c>
      <c r="G70" s="9">
        <v>4</v>
      </c>
      <c r="H70" s="9">
        <v>19</v>
      </c>
      <c r="I70" s="19"/>
      <c r="J70" s="19"/>
      <c r="K70" s="19"/>
      <c r="L70" s="19"/>
      <c r="M70" s="9">
        <v>1.5</v>
      </c>
      <c r="N70" s="9">
        <v>4.5</v>
      </c>
      <c r="O70" s="9">
        <v>1</v>
      </c>
      <c r="P70" s="9"/>
    </row>
    <row r="71" spans="1:16" ht="11.1" customHeight="1">
      <c r="A71" s="20" t="s">
        <v>37</v>
      </c>
      <c r="B71" s="20"/>
      <c r="C71" s="20"/>
      <c r="D71" s="20"/>
      <c r="E71" s="9">
        <f>E66+E67+E68+E69+E70</f>
        <v>26.599999999999998</v>
      </c>
      <c r="F71" s="9">
        <f>F66+F67+F68+F69+F70</f>
        <v>27.099999999999998</v>
      </c>
      <c r="G71" s="9">
        <f>G66+G67+G68+G69+G70</f>
        <v>116.2</v>
      </c>
      <c r="H71" s="9">
        <f>H66+H67+H68+H69+H70</f>
        <v>796.7</v>
      </c>
      <c r="I71" s="19">
        <f>I66+I67+I68</f>
        <v>20.5</v>
      </c>
      <c r="J71" s="19"/>
      <c r="K71" s="19"/>
      <c r="L71" s="19"/>
      <c r="M71" s="9">
        <f>M66+M67+M68+M69+M70</f>
        <v>356.49999999999994</v>
      </c>
      <c r="N71" s="9">
        <f>N66+N67+N68+N69+N70</f>
        <v>366.6</v>
      </c>
      <c r="O71" s="9">
        <f>O66+O67+O68+O69+O70</f>
        <v>77.399999999999991</v>
      </c>
      <c r="P71" s="9">
        <f>P66+P67+P68+P69+P70</f>
        <v>3.7</v>
      </c>
    </row>
    <row r="72" spans="1:16" ht="11.1" customHeight="1">
      <c r="A72" s="20" t="s">
        <v>38</v>
      </c>
      <c r="B72" s="20"/>
      <c r="C72" s="20"/>
      <c r="D72" s="20"/>
      <c r="E72" s="9">
        <f>E64+E71</f>
        <v>44.599999999999994</v>
      </c>
      <c r="F72" s="9">
        <f>F64+F71</f>
        <v>46.7</v>
      </c>
      <c r="G72" s="9">
        <f>G64+G71</f>
        <v>194.7</v>
      </c>
      <c r="H72" s="9">
        <f>H64+H71</f>
        <v>1298.2</v>
      </c>
      <c r="I72" s="19">
        <f>I64+I71</f>
        <v>34.4</v>
      </c>
      <c r="J72" s="19"/>
      <c r="K72" s="19"/>
      <c r="L72" s="19"/>
      <c r="M72" s="9">
        <f>M64+M71</f>
        <v>619.39999999999986</v>
      </c>
      <c r="N72" s="9">
        <f>N64+N71</f>
        <v>623.1</v>
      </c>
      <c r="O72" s="9">
        <f>O64+O71</f>
        <v>131.39999999999998</v>
      </c>
      <c r="P72" s="9">
        <f>P64+P71</f>
        <v>6.1</v>
      </c>
    </row>
    <row r="73" spans="1:16" ht="11.1" customHeight="1">
      <c r="A73" s="20" t="s">
        <v>39</v>
      </c>
      <c r="B73" s="20"/>
      <c r="C73" s="20"/>
      <c r="D73" s="20"/>
      <c r="E73" s="9">
        <v>44.6</v>
      </c>
      <c r="F73" s="9">
        <v>46.7</v>
      </c>
      <c r="G73" s="9">
        <v>194.7</v>
      </c>
      <c r="H73" s="9">
        <v>1298.2</v>
      </c>
      <c r="I73" s="19">
        <v>34.4</v>
      </c>
      <c r="J73" s="19"/>
      <c r="K73" s="19"/>
      <c r="L73" s="19"/>
      <c r="M73" s="9">
        <v>619.4</v>
      </c>
      <c r="N73" s="9">
        <v>623.1</v>
      </c>
      <c r="O73" s="9">
        <v>131.4</v>
      </c>
      <c r="P73" s="9">
        <v>6.1</v>
      </c>
    </row>
    <row r="74" spans="1:16" ht="11.1" customHeight="1">
      <c r="E74" s="4" t="s">
        <v>7</v>
      </c>
      <c r="F74" s="25" t="s">
        <v>47</v>
      </c>
      <c r="G74" s="26"/>
      <c r="H74" s="26"/>
      <c r="J74" s="27"/>
      <c r="K74" s="27"/>
    </row>
    <row r="75" spans="1:16" ht="11.1" customHeight="1">
      <c r="D75" s="27" t="s">
        <v>9</v>
      </c>
      <c r="E75" s="27"/>
      <c r="F75" s="1" t="s">
        <v>10</v>
      </c>
      <c r="J75" s="27"/>
      <c r="K75" s="27"/>
    </row>
    <row r="76" spans="1:16" ht="21.95" customHeight="1">
      <c r="A76" s="28" t="s">
        <v>11</v>
      </c>
      <c r="B76" s="28" t="s">
        <v>12</v>
      </c>
      <c r="C76" s="28"/>
      <c r="D76" s="28" t="s">
        <v>13</v>
      </c>
      <c r="E76" s="23" t="s">
        <v>14</v>
      </c>
      <c r="F76" s="23"/>
      <c r="G76" s="23"/>
      <c r="H76" s="28" t="s">
        <v>15</v>
      </c>
      <c r="I76" s="23" t="s">
        <v>16</v>
      </c>
      <c r="J76" s="23"/>
      <c r="K76" s="23"/>
      <c r="L76" s="23"/>
      <c r="M76" s="23" t="s">
        <v>17</v>
      </c>
      <c r="N76" s="23"/>
      <c r="O76" s="23"/>
      <c r="P76" s="23"/>
    </row>
    <row r="77" spans="1:16" ht="21.95" customHeight="1">
      <c r="A77" s="29"/>
      <c r="B77" s="30"/>
      <c r="C77" s="31"/>
      <c r="D77" s="29"/>
      <c r="E77" s="5" t="s">
        <v>18</v>
      </c>
      <c r="F77" s="5" t="s">
        <v>19</v>
      </c>
      <c r="G77" s="5" t="s">
        <v>20</v>
      </c>
      <c r="H77" s="29"/>
      <c r="I77" s="23" t="s">
        <v>21</v>
      </c>
      <c r="J77" s="23"/>
      <c r="K77" s="23"/>
      <c r="L77" s="23"/>
      <c r="M77" s="5" t="s">
        <v>22</v>
      </c>
      <c r="N77" s="5" t="s">
        <v>23</v>
      </c>
      <c r="O77" s="5" t="s">
        <v>24</v>
      </c>
      <c r="P77" s="5" t="s">
        <v>25</v>
      </c>
    </row>
    <row r="78" spans="1:16" ht="11.1" customHeight="1">
      <c r="A78" s="6">
        <v>1</v>
      </c>
      <c r="B78" s="24">
        <v>2</v>
      </c>
      <c r="C78" s="24"/>
      <c r="D78" s="6">
        <v>3</v>
      </c>
      <c r="E78" s="6">
        <v>4</v>
      </c>
      <c r="F78" s="6">
        <v>5</v>
      </c>
      <c r="G78" s="6">
        <v>6</v>
      </c>
      <c r="H78" s="6">
        <v>7</v>
      </c>
      <c r="I78" s="24">
        <v>8</v>
      </c>
      <c r="J78" s="24"/>
      <c r="K78" s="24"/>
      <c r="L78" s="24"/>
      <c r="M78" s="6">
        <v>9</v>
      </c>
      <c r="N78" s="6">
        <v>10</v>
      </c>
      <c r="O78" s="6">
        <v>11</v>
      </c>
      <c r="P78" s="6">
        <v>12</v>
      </c>
    </row>
    <row r="79" spans="1:16" ht="11.1" customHeight="1">
      <c r="A79" s="22" t="s">
        <v>26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ht="11.1" customHeight="1">
      <c r="A80" s="22" t="s">
        <v>27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ht="24" customHeight="1">
      <c r="A81" s="10">
        <v>513</v>
      </c>
      <c r="B81" s="18" t="s">
        <v>86</v>
      </c>
      <c r="C81" s="18"/>
      <c r="D81" s="8" t="s">
        <v>48</v>
      </c>
      <c r="E81" s="9">
        <v>8.5</v>
      </c>
      <c r="F81" s="9">
        <v>10.8</v>
      </c>
      <c r="G81" s="9">
        <v>25.5</v>
      </c>
      <c r="H81" s="9">
        <v>258.5</v>
      </c>
      <c r="I81" s="19">
        <v>2</v>
      </c>
      <c r="J81" s="19"/>
      <c r="K81" s="19"/>
      <c r="L81" s="19"/>
      <c r="M81" s="9">
        <v>114</v>
      </c>
      <c r="N81" s="9">
        <v>157.80000000000001</v>
      </c>
      <c r="O81" s="9">
        <v>34.799999999999997</v>
      </c>
      <c r="P81" s="9">
        <v>0.7</v>
      </c>
    </row>
    <row r="82" spans="1:16" ht="11.1" customHeight="1">
      <c r="A82" s="10">
        <v>877</v>
      </c>
      <c r="B82" s="18" t="s">
        <v>49</v>
      </c>
      <c r="C82" s="18"/>
      <c r="D82" s="10">
        <v>180</v>
      </c>
      <c r="E82" s="9">
        <v>2.8</v>
      </c>
      <c r="F82" s="9">
        <v>0.6</v>
      </c>
      <c r="G82" s="9">
        <v>38.299999999999997</v>
      </c>
      <c r="H82" s="9">
        <v>196.1</v>
      </c>
      <c r="I82" s="19">
        <v>9.9</v>
      </c>
      <c r="J82" s="19"/>
      <c r="K82" s="19"/>
      <c r="L82" s="19"/>
      <c r="M82" s="9">
        <v>43.4</v>
      </c>
      <c r="N82" s="9">
        <v>30.1</v>
      </c>
      <c r="O82" s="9">
        <v>15.6</v>
      </c>
      <c r="P82" s="9">
        <v>1.9</v>
      </c>
    </row>
    <row r="83" spans="1:16" ht="11.1" customHeight="1">
      <c r="A83" s="10">
        <v>832</v>
      </c>
      <c r="B83" s="18" t="s">
        <v>110</v>
      </c>
      <c r="C83" s="18"/>
      <c r="D83" s="10">
        <v>200</v>
      </c>
      <c r="E83" s="9">
        <v>3.4</v>
      </c>
      <c r="F83" s="9">
        <v>4.5999999999999996</v>
      </c>
      <c r="G83" s="9">
        <v>12.5</v>
      </c>
      <c r="H83" s="9">
        <v>102.2</v>
      </c>
      <c r="I83" s="19">
        <v>1.2</v>
      </c>
      <c r="J83" s="19"/>
      <c r="K83" s="19"/>
      <c r="L83" s="19"/>
      <c r="M83" s="9">
        <v>65.599999999999994</v>
      </c>
      <c r="N83" s="9">
        <v>41.6</v>
      </c>
      <c r="O83" s="9">
        <v>6.5</v>
      </c>
      <c r="P83" s="9">
        <v>0.1</v>
      </c>
    </row>
    <row r="84" spans="1:16" ht="11.1" customHeight="1">
      <c r="A84" s="7">
        <v>875.03</v>
      </c>
      <c r="B84" s="18" t="s">
        <v>35</v>
      </c>
      <c r="C84" s="18"/>
      <c r="D84" s="10">
        <v>30</v>
      </c>
      <c r="E84" s="9">
        <v>0.9</v>
      </c>
      <c r="F84" s="9">
        <v>0.3</v>
      </c>
      <c r="G84" s="9">
        <v>4.8</v>
      </c>
      <c r="H84" s="9">
        <v>22.8</v>
      </c>
      <c r="I84" s="19"/>
      <c r="J84" s="19"/>
      <c r="K84" s="19"/>
      <c r="L84" s="19"/>
      <c r="M84" s="9">
        <v>1.8</v>
      </c>
      <c r="N84" s="9">
        <v>5.4</v>
      </c>
      <c r="O84" s="9">
        <v>1.2</v>
      </c>
      <c r="P84" s="9"/>
    </row>
    <row r="85" spans="1:16" ht="11.1" customHeight="1">
      <c r="A85" s="20" t="s">
        <v>32</v>
      </c>
      <c r="B85" s="20"/>
      <c r="C85" s="20"/>
      <c r="D85" s="20"/>
      <c r="E85" s="9">
        <f>E81+E82+E83+E84</f>
        <v>15.600000000000001</v>
      </c>
      <c r="F85" s="9">
        <f>F81+F82+F83+F84</f>
        <v>16.3</v>
      </c>
      <c r="G85" s="9">
        <f>G81+G82+G83+G84</f>
        <v>81.099999999999994</v>
      </c>
      <c r="H85" s="9">
        <f>H81+H82+H83+H84</f>
        <v>579.6</v>
      </c>
      <c r="I85" s="19">
        <f>I81+I82+I83</f>
        <v>13.1</v>
      </c>
      <c r="J85" s="19"/>
      <c r="K85" s="19"/>
      <c r="L85" s="19"/>
      <c r="M85" s="9">
        <f>M81+M82+M83+M84</f>
        <v>224.8</v>
      </c>
      <c r="N85" s="9">
        <f>N81+N82+N83+N84</f>
        <v>234.9</v>
      </c>
      <c r="O85" s="9">
        <f>O81+O82+O83+O84</f>
        <v>58.1</v>
      </c>
      <c r="P85" s="9">
        <f>P81+P82+P83+P84</f>
        <v>2.6999999999999997</v>
      </c>
    </row>
    <row r="86" spans="1:16" ht="11.1" customHeight="1">
      <c r="A86" s="22" t="s">
        <v>33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ht="23.25" customHeight="1">
      <c r="A87" s="7">
        <v>13.03</v>
      </c>
      <c r="B87" s="18" t="s">
        <v>95</v>
      </c>
      <c r="C87" s="18"/>
      <c r="D87" s="8" t="s">
        <v>34</v>
      </c>
      <c r="E87" s="9">
        <v>4</v>
      </c>
      <c r="F87" s="9">
        <v>8.3000000000000007</v>
      </c>
      <c r="G87" s="9">
        <v>13</v>
      </c>
      <c r="H87" s="9">
        <v>142.9</v>
      </c>
      <c r="I87" s="19">
        <v>9.4</v>
      </c>
      <c r="J87" s="19"/>
      <c r="K87" s="19"/>
      <c r="L87" s="19"/>
      <c r="M87" s="9">
        <v>121.3</v>
      </c>
      <c r="N87" s="9">
        <v>75.2</v>
      </c>
      <c r="O87" s="9">
        <v>23.9</v>
      </c>
      <c r="P87" s="9">
        <v>1.5</v>
      </c>
    </row>
    <row r="88" spans="1:16" ht="23.25" customHeight="1">
      <c r="A88" s="7">
        <v>355.01</v>
      </c>
      <c r="B88" s="18" t="s">
        <v>121</v>
      </c>
      <c r="C88" s="18"/>
      <c r="D88" s="10">
        <v>100</v>
      </c>
      <c r="E88" s="9">
        <v>16.100000000000001</v>
      </c>
      <c r="F88" s="9">
        <v>11.1</v>
      </c>
      <c r="G88" s="9">
        <v>38.9</v>
      </c>
      <c r="H88" s="9">
        <v>255.3</v>
      </c>
      <c r="I88" s="19">
        <v>2.8</v>
      </c>
      <c r="J88" s="19"/>
      <c r="K88" s="19"/>
      <c r="L88" s="19"/>
      <c r="M88" s="9">
        <v>100.8</v>
      </c>
      <c r="N88" s="9">
        <v>168.2</v>
      </c>
      <c r="O88" s="9">
        <v>30</v>
      </c>
      <c r="P88" s="9">
        <v>1.1000000000000001</v>
      </c>
    </row>
    <row r="89" spans="1:16" ht="23.25" customHeight="1">
      <c r="A89" s="12" t="s">
        <v>68</v>
      </c>
      <c r="B89" s="21" t="s">
        <v>101</v>
      </c>
      <c r="C89" s="18"/>
      <c r="D89" s="13" t="s">
        <v>69</v>
      </c>
      <c r="E89" s="9">
        <v>3.4</v>
      </c>
      <c r="F89" s="9">
        <v>5.9</v>
      </c>
      <c r="G89" s="9">
        <v>22.4</v>
      </c>
      <c r="H89" s="9">
        <v>156.4</v>
      </c>
      <c r="I89" s="19">
        <v>8.8000000000000007</v>
      </c>
      <c r="J89" s="19"/>
      <c r="K89" s="19"/>
      <c r="L89" s="19"/>
      <c r="M89" s="9">
        <v>111.6</v>
      </c>
      <c r="N89" s="9">
        <v>102</v>
      </c>
      <c r="O89" s="9">
        <v>30.3</v>
      </c>
      <c r="P89" s="9">
        <v>1.2</v>
      </c>
    </row>
    <row r="90" spans="1:16" ht="11.1" customHeight="1">
      <c r="A90" s="7">
        <v>851.01</v>
      </c>
      <c r="B90" s="18" t="s">
        <v>111</v>
      </c>
      <c r="C90" s="18"/>
      <c r="D90" s="10">
        <v>200</v>
      </c>
      <c r="E90" s="9">
        <v>0.3</v>
      </c>
      <c r="F90" s="9">
        <v>0.1</v>
      </c>
      <c r="G90" s="9">
        <v>26.1</v>
      </c>
      <c r="H90" s="9">
        <v>105.8</v>
      </c>
      <c r="I90" s="19"/>
      <c r="J90" s="19"/>
      <c r="K90" s="19"/>
      <c r="L90" s="19"/>
      <c r="M90" s="9">
        <v>0.7</v>
      </c>
      <c r="N90" s="9"/>
      <c r="O90" s="9"/>
      <c r="P90" s="9">
        <v>0.1</v>
      </c>
    </row>
    <row r="91" spans="1:16" ht="11.1" customHeight="1">
      <c r="A91" s="7">
        <v>875.03</v>
      </c>
      <c r="B91" s="18" t="s">
        <v>35</v>
      </c>
      <c r="C91" s="18"/>
      <c r="D91" s="10">
        <v>45</v>
      </c>
      <c r="E91" s="9">
        <v>1.4</v>
      </c>
      <c r="F91" s="9">
        <v>0.5</v>
      </c>
      <c r="G91" s="9">
        <v>7.2</v>
      </c>
      <c r="H91" s="9">
        <v>34.200000000000003</v>
      </c>
      <c r="I91" s="19"/>
      <c r="J91" s="19"/>
      <c r="K91" s="19"/>
      <c r="L91" s="19"/>
      <c r="M91" s="9">
        <v>2.7</v>
      </c>
      <c r="N91" s="9">
        <v>8.1</v>
      </c>
      <c r="O91" s="9">
        <v>1.8</v>
      </c>
      <c r="P91" s="9"/>
    </row>
    <row r="92" spans="1:16" ht="11.1" customHeight="1">
      <c r="A92" s="7">
        <v>876.02</v>
      </c>
      <c r="B92" s="18" t="s">
        <v>36</v>
      </c>
      <c r="C92" s="18"/>
      <c r="D92" s="10">
        <v>25</v>
      </c>
      <c r="E92" s="9">
        <v>0.7</v>
      </c>
      <c r="F92" s="9">
        <v>0.2</v>
      </c>
      <c r="G92" s="9">
        <v>4</v>
      </c>
      <c r="H92" s="9">
        <v>19</v>
      </c>
      <c r="I92" s="19"/>
      <c r="J92" s="19"/>
      <c r="K92" s="19"/>
      <c r="L92" s="19"/>
      <c r="M92" s="9">
        <v>1.5</v>
      </c>
      <c r="N92" s="9">
        <v>4.5</v>
      </c>
      <c r="O92" s="9">
        <v>1</v>
      </c>
      <c r="P92" s="9"/>
    </row>
    <row r="93" spans="1:16" ht="11.1" customHeight="1">
      <c r="A93" s="20" t="s">
        <v>37</v>
      </c>
      <c r="B93" s="20"/>
      <c r="C93" s="20"/>
      <c r="D93" s="20"/>
      <c r="E93" s="9">
        <f>E87+E88+E89+E90+E91+E92</f>
        <v>25.9</v>
      </c>
      <c r="F93" s="9">
        <f>F87+F88+F89+F90+F91+F92</f>
        <v>26.099999999999998</v>
      </c>
      <c r="G93" s="9">
        <f>G87+G88+G89+G90+G91+G92</f>
        <v>111.60000000000001</v>
      </c>
      <c r="H93" s="9">
        <f>H87+H88+H89+H90+H91+H92</f>
        <v>713.6</v>
      </c>
      <c r="I93" s="19">
        <f>I87+I88+I89</f>
        <v>21</v>
      </c>
      <c r="J93" s="19"/>
      <c r="K93" s="19"/>
      <c r="L93" s="19"/>
      <c r="M93" s="9">
        <f>M87+M88+M89+M90+M91+M92</f>
        <v>338.59999999999997</v>
      </c>
      <c r="N93" s="9">
        <f>N87+N88+N89+N90+N91+N92</f>
        <v>358</v>
      </c>
      <c r="O93" s="9">
        <f>O87+O88+O89+O90+O91+O92</f>
        <v>87</v>
      </c>
      <c r="P93" s="9">
        <f>P87+P88+P89+P90+P91+P92</f>
        <v>3.9</v>
      </c>
    </row>
    <row r="94" spans="1:16" ht="11.1" customHeight="1">
      <c r="A94" s="20" t="s">
        <v>38</v>
      </c>
      <c r="B94" s="20"/>
      <c r="C94" s="20"/>
      <c r="D94" s="20"/>
      <c r="E94" s="9">
        <f>E85+E93</f>
        <v>41.5</v>
      </c>
      <c r="F94" s="9">
        <f>F85+F93</f>
        <v>42.4</v>
      </c>
      <c r="G94" s="9">
        <f>G85+G93</f>
        <v>192.7</v>
      </c>
      <c r="H94" s="9">
        <f>H85+H93</f>
        <v>1293.2</v>
      </c>
      <c r="I94" s="19">
        <f>I85+I93</f>
        <v>34.1</v>
      </c>
      <c r="J94" s="19"/>
      <c r="K94" s="19"/>
      <c r="L94" s="19"/>
      <c r="M94" s="9">
        <f>M85+M93</f>
        <v>563.4</v>
      </c>
      <c r="N94" s="9">
        <f>N85+N93</f>
        <v>592.9</v>
      </c>
      <c r="O94" s="9">
        <f>O85+O93</f>
        <v>145.1</v>
      </c>
      <c r="P94" s="9">
        <f>P85+P93</f>
        <v>6.6</v>
      </c>
    </row>
    <row r="95" spans="1:16" ht="11.1" customHeight="1">
      <c r="A95" s="20" t="s">
        <v>39</v>
      </c>
      <c r="B95" s="20"/>
      <c r="C95" s="20"/>
      <c r="D95" s="20"/>
      <c r="E95" s="9">
        <v>41.5</v>
      </c>
      <c r="F95" s="9">
        <v>42.4</v>
      </c>
      <c r="G95" s="9">
        <v>192.7</v>
      </c>
      <c r="H95" s="9">
        <v>1293.2</v>
      </c>
      <c r="I95" s="19">
        <v>34.1</v>
      </c>
      <c r="J95" s="19"/>
      <c r="K95" s="19"/>
      <c r="L95" s="19"/>
      <c r="M95" s="9">
        <v>563.4</v>
      </c>
      <c r="N95" s="9">
        <v>592.9</v>
      </c>
      <c r="O95" s="9">
        <v>145.1</v>
      </c>
      <c r="P95" s="9">
        <v>6.6</v>
      </c>
    </row>
    <row r="96" spans="1:16" ht="11.1" customHeight="1">
      <c r="E96" s="4" t="s">
        <v>7</v>
      </c>
      <c r="F96" s="25" t="s">
        <v>50</v>
      </c>
      <c r="G96" s="26"/>
      <c r="H96" s="26"/>
      <c r="J96" s="27"/>
      <c r="K96" s="27"/>
    </row>
    <row r="97" spans="1:16" ht="11.1" customHeight="1">
      <c r="D97" s="27" t="s">
        <v>9</v>
      </c>
      <c r="E97" s="27"/>
      <c r="F97" s="1" t="s">
        <v>10</v>
      </c>
      <c r="J97" s="27"/>
      <c r="K97" s="27"/>
    </row>
    <row r="98" spans="1:16" ht="21.95" customHeight="1">
      <c r="A98" s="28" t="s">
        <v>11</v>
      </c>
      <c r="B98" s="28" t="s">
        <v>12</v>
      </c>
      <c r="C98" s="28"/>
      <c r="D98" s="28" t="s">
        <v>13</v>
      </c>
      <c r="E98" s="23" t="s">
        <v>14</v>
      </c>
      <c r="F98" s="23"/>
      <c r="G98" s="23"/>
      <c r="H98" s="28" t="s">
        <v>15</v>
      </c>
      <c r="I98" s="23" t="s">
        <v>16</v>
      </c>
      <c r="J98" s="23"/>
      <c r="K98" s="23"/>
      <c r="L98" s="23"/>
      <c r="M98" s="23" t="s">
        <v>17</v>
      </c>
      <c r="N98" s="23"/>
      <c r="O98" s="23"/>
      <c r="P98" s="23"/>
    </row>
    <row r="99" spans="1:16" ht="21.95" customHeight="1">
      <c r="A99" s="29"/>
      <c r="B99" s="30"/>
      <c r="C99" s="31"/>
      <c r="D99" s="29"/>
      <c r="E99" s="5" t="s">
        <v>18</v>
      </c>
      <c r="F99" s="5" t="s">
        <v>19</v>
      </c>
      <c r="G99" s="5" t="s">
        <v>20</v>
      </c>
      <c r="H99" s="29"/>
      <c r="I99" s="23" t="s">
        <v>21</v>
      </c>
      <c r="J99" s="23"/>
      <c r="K99" s="23"/>
      <c r="L99" s="23"/>
      <c r="M99" s="5" t="s">
        <v>22</v>
      </c>
      <c r="N99" s="5" t="s">
        <v>23</v>
      </c>
      <c r="O99" s="5" t="s">
        <v>24</v>
      </c>
      <c r="P99" s="5" t="s">
        <v>25</v>
      </c>
    </row>
    <row r="100" spans="1:16" ht="11.1" customHeight="1">
      <c r="A100" s="6">
        <v>1</v>
      </c>
      <c r="B100" s="24">
        <v>2</v>
      </c>
      <c r="C100" s="24"/>
      <c r="D100" s="6">
        <v>3</v>
      </c>
      <c r="E100" s="6">
        <v>4</v>
      </c>
      <c r="F100" s="6">
        <v>5</v>
      </c>
      <c r="G100" s="6">
        <v>6</v>
      </c>
      <c r="H100" s="6">
        <v>7</v>
      </c>
      <c r="I100" s="24">
        <v>8</v>
      </c>
      <c r="J100" s="24"/>
      <c r="K100" s="24"/>
      <c r="L100" s="24"/>
      <c r="M100" s="6">
        <v>9</v>
      </c>
      <c r="N100" s="6">
        <v>10</v>
      </c>
      <c r="O100" s="6">
        <v>11</v>
      </c>
      <c r="P100" s="6">
        <v>12</v>
      </c>
    </row>
    <row r="101" spans="1:16" ht="11.1" customHeight="1">
      <c r="A101" s="22" t="s">
        <v>26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ht="11.1" customHeight="1">
      <c r="A102" s="22" t="s">
        <v>27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ht="24" customHeight="1">
      <c r="A103" s="12" t="s">
        <v>70</v>
      </c>
      <c r="B103" s="21" t="s">
        <v>122</v>
      </c>
      <c r="C103" s="18"/>
      <c r="D103" s="13" t="s">
        <v>65</v>
      </c>
      <c r="E103" s="9">
        <v>17</v>
      </c>
      <c r="F103" s="9">
        <v>18.100000000000001</v>
      </c>
      <c r="G103" s="9">
        <v>43.2</v>
      </c>
      <c r="H103" s="9">
        <v>439.8</v>
      </c>
      <c r="I103" s="19">
        <v>12.7</v>
      </c>
      <c r="J103" s="19"/>
      <c r="K103" s="19"/>
      <c r="L103" s="19"/>
      <c r="M103" s="9">
        <v>224.2</v>
      </c>
      <c r="N103" s="9">
        <v>215.5</v>
      </c>
      <c r="O103" s="9">
        <v>47.8</v>
      </c>
      <c r="P103" s="9">
        <v>2.5</v>
      </c>
    </row>
    <row r="104" spans="1:16" ht="11.1" customHeight="1">
      <c r="A104" s="7">
        <v>833.15</v>
      </c>
      <c r="B104" s="18" t="s">
        <v>112</v>
      </c>
      <c r="C104" s="18"/>
      <c r="D104" s="10">
        <v>200</v>
      </c>
      <c r="E104" s="9">
        <v>0.1</v>
      </c>
      <c r="F104" s="9">
        <v>0.1</v>
      </c>
      <c r="G104" s="9">
        <v>16.399999999999999</v>
      </c>
      <c r="H104" s="9">
        <v>66.900000000000006</v>
      </c>
      <c r="I104" s="19">
        <v>1.5</v>
      </c>
      <c r="J104" s="19"/>
      <c r="K104" s="19"/>
      <c r="L104" s="19"/>
      <c r="M104" s="9">
        <v>2.9</v>
      </c>
      <c r="N104" s="9">
        <v>1.7</v>
      </c>
      <c r="O104" s="9">
        <v>1.4</v>
      </c>
      <c r="P104" s="9">
        <v>0.4</v>
      </c>
    </row>
    <row r="105" spans="1:16" ht="11.1" customHeight="1">
      <c r="A105" s="7">
        <v>875.03</v>
      </c>
      <c r="B105" s="18" t="s">
        <v>35</v>
      </c>
      <c r="C105" s="18"/>
      <c r="D105" s="10">
        <v>50</v>
      </c>
      <c r="E105" s="9">
        <v>1.5</v>
      </c>
      <c r="F105" s="9">
        <v>0.5</v>
      </c>
      <c r="G105" s="9">
        <v>8</v>
      </c>
      <c r="H105" s="9">
        <v>38</v>
      </c>
      <c r="I105" s="19"/>
      <c r="J105" s="19"/>
      <c r="K105" s="19"/>
      <c r="L105" s="19"/>
      <c r="M105" s="9">
        <v>3</v>
      </c>
      <c r="N105" s="9">
        <v>9</v>
      </c>
      <c r="O105" s="9">
        <v>2</v>
      </c>
      <c r="P105" s="9"/>
    </row>
    <row r="106" spans="1:16" ht="11.1" customHeight="1">
      <c r="A106" s="20" t="s">
        <v>32</v>
      </c>
      <c r="B106" s="20"/>
      <c r="C106" s="20"/>
      <c r="D106" s="20"/>
      <c r="E106" s="9">
        <f>E103+E104+E105</f>
        <v>18.600000000000001</v>
      </c>
      <c r="F106" s="9">
        <f>F103+F104+F105</f>
        <v>18.700000000000003</v>
      </c>
      <c r="G106" s="9">
        <f>G103+G104+G105</f>
        <v>67.599999999999994</v>
      </c>
      <c r="H106" s="9">
        <f>H103+H104+H105</f>
        <v>544.70000000000005</v>
      </c>
      <c r="I106" s="19">
        <f>I103+I104</f>
        <v>14.2</v>
      </c>
      <c r="J106" s="19"/>
      <c r="K106" s="19"/>
      <c r="L106" s="19"/>
      <c r="M106" s="9">
        <f>M103+M104+M105</f>
        <v>230.1</v>
      </c>
      <c r="N106" s="9">
        <f>N103+N104+N105</f>
        <v>226.2</v>
      </c>
      <c r="O106" s="9">
        <f>O103+O104+O105</f>
        <v>51.199999999999996</v>
      </c>
      <c r="P106" s="9">
        <f>P103+P104+P105</f>
        <v>2.9</v>
      </c>
    </row>
    <row r="107" spans="1:16" ht="11.1" customHeight="1">
      <c r="A107" s="22" t="s">
        <v>33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ht="24" customHeight="1">
      <c r="A108" s="7">
        <v>71.010000000000005</v>
      </c>
      <c r="B108" s="18" t="s">
        <v>96</v>
      </c>
      <c r="C108" s="18"/>
      <c r="D108" s="8" t="s">
        <v>34</v>
      </c>
      <c r="E108" s="9">
        <v>8.6999999999999993</v>
      </c>
      <c r="F108" s="9">
        <v>7.5</v>
      </c>
      <c r="G108" s="9">
        <v>25.3</v>
      </c>
      <c r="H108" s="9">
        <v>192.4</v>
      </c>
      <c r="I108" s="19">
        <v>5.6</v>
      </c>
      <c r="J108" s="19"/>
      <c r="K108" s="19"/>
      <c r="L108" s="19"/>
      <c r="M108" s="9">
        <v>157.5</v>
      </c>
      <c r="N108" s="9">
        <v>115.6</v>
      </c>
      <c r="O108" s="9">
        <v>27.9</v>
      </c>
      <c r="P108" s="9">
        <v>1.4</v>
      </c>
    </row>
    <row r="109" spans="1:16" ht="10.5" customHeight="1">
      <c r="A109" s="12">
        <v>480</v>
      </c>
      <c r="B109" s="21" t="s">
        <v>90</v>
      </c>
      <c r="C109" s="18"/>
      <c r="D109" s="13" t="s">
        <v>80</v>
      </c>
      <c r="E109" s="9">
        <v>11.6</v>
      </c>
      <c r="F109" s="9">
        <v>11.1</v>
      </c>
      <c r="G109" s="9">
        <v>33.6</v>
      </c>
      <c r="H109" s="9">
        <v>256.89999999999998</v>
      </c>
      <c r="I109" s="19">
        <v>10.7</v>
      </c>
      <c r="J109" s="19"/>
      <c r="K109" s="19"/>
      <c r="L109" s="19"/>
      <c r="M109" s="9">
        <v>207.4</v>
      </c>
      <c r="N109" s="9">
        <v>214.3</v>
      </c>
      <c r="O109" s="9">
        <v>49.1</v>
      </c>
      <c r="P109" s="9">
        <v>2.1</v>
      </c>
    </row>
    <row r="110" spans="1:16" ht="24" customHeight="1">
      <c r="A110" s="7">
        <v>808.01</v>
      </c>
      <c r="B110" s="21" t="s">
        <v>83</v>
      </c>
      <c r="C110" s="18"/>
      <c r="D110" s="10">
        <v>150</v>
      </c>
      <c r="E110" s="9">
        <v>3.7</v>
      </c>
      <c r="F110" s="9">
        <v>7.5</v>
      </c>
      <c r="G110" s="9">
        <v>22.3</v>
      </c>
      <c r="H110" s="9">
        <v>236</v>
      </c>
      <c r="I110" s="19"/>
      <c r="J110" s="19"/>
      <c r="K110" s="19"/>
      <c r="L110" s="19"/>
      <c r="M110" s="9"/>
      <c r="N110" s="9"/>
      <c r="O110" s="9"/>
      <c r="P110" s="9"/>
    </row>
    <row r="111" spans="1:16" ht="23.25" customHeight="1">
      <c r="A111" s="7">
        <v>853.01</v>
      </c>
      <c r="B111" s="18" t="s">
        <v>113</v>
      </c>
      <c r="C111" s="18"/>
      <c r="D111" s="10">
        <v>200</v>
      </c>
      <c r="E111" s="9">
        <v>0.4</v>
      </c>
      <c r="F111" s="9">
        <v>0.1</v>
      </c>
      <c r="G111" s="9">
        <v>18.7</v>
      </c>
      <c r="H111" s="9">
        <v>77.599999999999994</v>
      </c>
      <c r="I111" s="19">
        <v>2.8</v>
      </c>
      <c r="J111" s="19"/>
      <c r="K111" s="19"/>
      <c r="L111" s="19"/>
      <c r="M111" s="9">
        <v>7.5</v>
      </c>
      <c r="N111" s="9">
        <v>13.8</v>
      </c>
      <c r="O111" s="9">
        <v>3.5</v>
      </c>
      <c r="P111" s="9">
        <v>0.3</v>
      </c>
    </row>
    <row r="112" spans="1:16" ht="11.1" customHeight="1">
      <c r="A112" s="7">
        <v>875.03</v>
      </c>
      <c r="B112" s="18" t="s">
        <v>35</v>
      </c>
      <c r="C112" s="18"/>
      <c r="D112" s="10">
        <v>45</v>
      </c>
      <c r="E112" s="9">
        <v>1.4</v>
      </c>
      <c r="F112" s="9">
        <v>0.5</v>
      </c>
      <c r="G112" s="9">
        <v>7.2</v>
      </c>
      <c r="H112" s="9">
        <v>34.200000000000003</v>
      </c>
      <c r="I112" s="19"/>
      <c r="J112" s="19"/>
      <c r="K112" s="19"/>
      <c r="L112" s="19"/>
      <c r="M112" s="9">
        <v>2.7</v>
      </c>
      <c r="N112" s="9">
        <v>8.1</v>
      </c>
      <c r="O112" s="9">
        <v>1.8</v>
      </c>
      <c r="P112" s="9"/>
    </row>
    <row r="113" spans="1:16" ht="11.1" customHeight="1">
      <c r="A113" s="7">
        <v>876.02</v>
      </c>
      <c r="B113" s="18" t="s">
        <v>36</v>
      </c>
      <c r="C113" s="18"/>
      <c r="D113" s="10">
        <v>25</v>
      </c>
      <c r="E113" s="9">
        <v>0.7</v>
      </c>
      <c r="F113" s="9">
        <v>0.2</v>
      </c>
      <c r="G113" s="9">
        <v>4</v>
      </c>
      <c r="H113" s="9">
        <v>19</v>
      </c>
      <c r="I113" s="19"/>
      <c r="J113" s="19"/>
      <c r="K113" s="19"/>
      <c r="L113" s="19"/>
      <c r="M113" s="9">
        <v>1.5</v>
      </c>
      <c r="N113" s="9">
        <v>4.5</v>
      </c>
      <c r="O113" s="9">
        <v>1</v>
      </c>
      <c r="P113" s="9"/>
    </row>
    <row r="114" spans="1:16" ht="11.1" customHeight="1">
      <c r="A114" s="20" t="s">
        <v>37</v>
      </c>
      <c r="B114" s="20"/>
      <c r="C114" s="20"/>
      <c r="D114" s="20"/>
      <c r="E114" s="9">
        <f>E108+E109+E110+E111+E112+E113</f>
        <v>26.499999999999993</v>
      </c>
      <c r="F114" s="9">
        <f>F108+F109+F110+F111+F112+F113</f>
        <v>26.900000000000002</v>
      </c>
      <c r="G114" s="9">
        <f>G108+G109+G110+G111+G112+G113</f>
        <v>111.10000000000001</v>
      </c>
      <c r="H114" s="9">
        <f>H108+H109+H110+H111+H112+H113</f>
        <v>816.1</v>
      </c>
      <c r="I114" s="19">
        <f>I108+I109+I111</f>
        <v>19.099999999999998</v>
      </c>
      <c r="J114" s="19"/>
      <c r="K114" s="19"/>
      <c r="L114" s="19"/>
      <c r="M114" s="9">
        <f>M108+M109+M110+M111+M112+M113</f>
        <v>376.59999999999997</v>
      </c>
      <c r="N114" s="9">
        <f>N108+N109+N110+N111+N112+N113</f>
        <v>356.3</v>
      </c>
      <c r="O114" s="9">
        <f>O108+O109+O110+O111+O112+O113</f>
        <v>83.3</v>
      </c>
      <c r="P114" s="9">
        <f>P108+P109+P110+P111+P112+P113</f>
        <v>3.8</v>
      </c>
    </row>
    <row r="115" spans="1:16" ht="11.1" customHeight="1">
      <c r="A115" s="20" t="s">
        <v>38</v>
      </c>
      <c r="B115" s="20"/>
      <c r="C115" s="20"/>
      <c r="D115" s="20"/>
      <c r="E115" s="9">
        <f>E106+E114</f>
        <v>45.099999999999994</v>
      </c>
      <c r="F115" s="9">
        <f>F106+F114</f>
        <v>45.600000000000009</v>
      </c>
      <c r="G115" s="9">
        <f>G106+G114</f>
        <v>178.7</v>
      </c>
      <c r="H115" s="9">
        <f>H106+H114</f>
        <v>1360.8000000000002</v>
      </c>
      <c r="I115" s="19">
        <f>I106+I114</f>
        <v>33.299999999999997</v>
      </c>
      <c r="J115" s="19"/>
      <c r="K115" s="19"/>
      <c r="L115" s="19"/>
      <c r="M115" s="9">
        <f>M106+M114</f>
        <v>606.69999999999993</v>
      </c>
      <c r="N115" s="9">
        <f>N106+N114</f>
        <v>582.5</v>
      </c>
      <c r="O115" s="9">
        <f>O106+O114</f>
        <v>134.5</v>
      </c>
      <c r="P115" s="9">
        <f>P106+P114</f>
        <v>6.6999999999999993</v>
      </c>
    </row>
    <row r="116" spans="1:16" ht="11.1" customHeight="1">
      <c r="A116" s="20" t="s">
        <v>39</v>
      </c>
      <c r="B116" s="20"/>
      <c r="C116" s="20"/>
      <c r="D116" s="20"/>
      <c r="E116" s="9">
        <v>45.1</v>
      </c>
      <c r="F116" s="9">
        <v>45.6</v>
      </c>
      <c r="G116" s="9">
        <v>178.7</v>
      </c>
      <c r="H116" s="9">
        <v>1360.8</v>
      </c>
      <c r="I116" s="19">
        <v>33.299999999999997</v>
      </c>
      <c r="J116" s="19"/>
      <c r="K116" s="19"/>
      <c r="L116" s="19"/>
      <c r="M116" s="9">
        <v>606.70000000000005</v>
      </c>
      <c r="N116" s="9">
        <v>582.5</v>
      </c>
      <c r="O116" s="9">
        <v>134.5</v>
      </c>
      <c r="P116" s="9">
        <v>6.7</v>
      </c>
    </row>
    <row r="117" spans="1:16" ht="11.1" customHeight="1">
      <c r="E117" s="4" t="s">
        <v>7</v>
      </c>
      <c r="F117" s="25" t="s">
        <v>8</v>
      </c>
      <c r="G117" s="26"/>
      <c r="H117" s="26"/>
      <c r="J117" s="27"/>
      <c r="K117" s="27"/>
    </row>
    <row r="118" spans="1:16" ht="11.1" customHeight="1">
      <c r="D118" s="27" t="s">
        <v>9</v>
      </c>
      <c r="E118" s="27"/>
      <c r="F118" s="1" t="s">
        <v>52</v>
      </c>
      <c r="J118" s="27"/>
      <c r="K118" s="27"/>
    </row>
    <row r="119" spans="1:16" ht="21.95" customHeight="1">
      <c r="A119" s="28" t="s">
        <v>11</v>
      </c>
      <c r="B119" s="28" t="s">
        <v>12</v>
      </c>
      <c r="C119" s="28"/>
      <c r="D119" s="28" t="s">
        <v>13</v>
      </c>
      <c r="E119" s="23" t="s">
        <v>14</v>
      </c>
      <c r="F119" s="23"/>
      <c r="G119" s="23"/>
      <c r="H119" s="28" t="s">
        <v>15</v>
      </c>
      <c r="I119" s="23" t="s">
        <v>16</v>
      </c>
      <c r="J119" s="23"/>
      <c r="K119" s="23"/>
      <c r="L119" s="23"/>
      <c r="M119" s="23" t="s">
        <v>17</v>
      </c>
      <c r="N119" s="23"/>
      <c r="O119" s="23"/>
      <c r="P119" s="23"/>
    </row>
    <row r="120" spans="1:16" ht="21.95" customHeight="1">
      <c r="A120" s="29"/>
      <c r="B120" s="30"/>
      <c r="C120" s="31"/>
      <c r="D120" s="29"/>
      <c r="E120" s="5" t="s">
        <v>18</v>
      </c>
      <c r="F120" s="5" t="s">
        <v>19</v>
      </c>
      <c r="G120" s="5" t="s">
        <v>20</v>
      </c>
      <c r="H120" s="29"/>
      <c r="I120" s="23" t="s">
        <v>21</v>
      </c>
      <c r="J120" s="23"/>
      <c r="K120" s="23"/>
      <c r="L120" s="23"/>
      <c r="M120" s="5" t="s">
        <v>22</v>
      </c>
      <c r="N120" s="5" t="s">
        <v>23</v>
      </c>
      <c r="O120" s="5" t="s">
        <v>24</v>
      </c>
      <c r="P120" s="5" t="s">
        <v>25</v>
      </c>
    </row>
    <row r="121" spans="1:16" ht="11.1" customHeight="1">
      <c r="A121" s="6">
        <v>1</v>
      </c>
      <c r="B121" s="24">
        <v>2</v>
      </c>
      <c r="C121" s="24"/>
      <c r="D121" s="6">
        <v>3</v>
      </c>
      <c r="E121" s="6">
        <v>4</v>
      </c>
      <c r="F121" s="6">
        <v>5</v>
      </c>
      <c r="G121" s="6">
        <v>6</v>
      </c>
      <c r="H121" s="6">
        <v>7</v>
      </c>
      <c r="I121" s="24">
        <v>8</v>
      </c>
      <c r="J121" s="24"/>
      <c r="K121" s="24"/>
      <c r="L121" s="24"/>
      <c r="M121" s="6">
        <v>9</v>
      </c>
      <c r="N121" s="6">
        <v>10</v>
      </c>
      <c r="O121" s="6">
        <v>11</v>
      </c>
      <c r="P121" s="6">
        <v>12</v>
      </c>
    </row>
    <row r="122" spans="1:16" ht="11.1" customHeight="1">
      <c r="A122" s="22" t="s">
        <v>26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</row>
    <row r="123" spans="1:16" ht="11.1" customHeight="1">
      <c r="A123" s="22" t="s">
        <v>27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 ht="11.1" customHeight="1">
      <c r="A124" s="7">
        <v>702.22</v>
      </c>
      <c r="B124" s="18" t="s">
        <v>28</v>
      </c>
      <c r="C124" s="18"/>
      <c r="D124" s="8" t="s">
        <v>29</v>
      </c>
      <c r="E124" s="11">
        <v>3.4</v>
      </c>
      <c r="F124" s="11">
        <v>6.5</v>
      </c>
      <c r="G124" s="11">
        <v>9.9</v>
      </c>
      <c r="H124" s="11">
        <v>106.6</v>
      </c>
      <c r="I124" s="19"/>
      <c r="J124" s="19"/>
      <c r="K124" s="19"/>
      <c r="L124" s="19"/>
      <c r="M124" s="11">
        <v>8.4</v>
      </c>
      <c r="N124" s="11">
        <v>22.5</v>
      </c>
      <c r="O124" s="11">
        <v>4.2</v>
      </c>
      <c r="P124" s="11">
        <v>0.4</v>
      </c>
    </row>
    <row r="125" spans="1:16" ht="21.95" customHeight="1">
      <c r="A125" s="7">
        <v>502.02</v>
      </c>
      <c r="B125" s="18" t="s">
        <v>123</v>
      </c>
      <c r="C125" s="18"/>
      <c r="D125" s="8" t="s">
        <v>53</v>
      </c>
      <c r="E125" s="9">
        <v>8.3000000000000007</v>
      </c>
      <c r="F125" s="9">
        <v>8.1</v>
      </c>
      <c r="G125" s="9">
        <v>31.4</v>
      </c>
      <c r="H125" s="9">
        <v>238.8</v>
      </c>
      <c r="I125" s="19">
        <v>2.1</v>
      </c>
      <c r="J125" s="19"/>
      <c r="K125" s="19"/>
      <c r="L125" s="19"/>
      <c r="M125" s="9">
        <v>121.9</v>
      </c>
      <c r="N125" s="9">
        <v>141.19999999999999</v>
      </c>
      <c r="O125" s="9">
        <v>28.7</v>
      </c>
      <c r="P125" s="9">
        <v>1.8</v>
      </c>
    </row>
    <row r="126" spans="1:16" ht="11.1" customHeight="1">
      <c r="A126" s="7">
        <v>877.04</v>
      </c>
      <c r="B126" s="18" t="s">
        <v>54</v>
      </c>
      <c r="C126" s="18"/>
      <c r="D126" s="10">
        <v>120</v>
      </c>
      <c r="E126" s="9">
        <v>1</v>
      </c>
      <c r="F126" s="9">
        <v>0.3</v>
      </c>
      <c r="G126" s="9">
        <v>27.4</v>
      </c>
      <c r="H126" s="9">
        <v>119.5</v>
      </c>
      <c r="I126" s="19">
        <v>9.6999999999999993</v>
      </c>
      <c r="J126" s="19"/>
      <c r="K126" s="19"/>
      <c r="L126" s="19"/>
      <c r="M126" s="9">
        <v>44.3</v>
      </c>
      <c r="N126" s="9">
        <v>21.3</v>
      </c>
      <c r="O126" s="9">
        <v>13.8</v>
      </c>
      <c r="P126" s="9">
        <v>0.2</v>
      </c>
    </row>
    <row r="127" spans="1:16" ht="11.1" customHeight="1">
      <c r="A127" s="10">
        <v>832</v>
      </c>
      <c r="B127" s="18" t="s">
        <v>110</v>
      </c>
      <c r="C127" s="18"/>
      <c r="D127" s="10">
        <v>200</v>
      </c>
      <c r="E127" s="11">
        <v>3.4</v>
      </c>
      <c r="F127" s="11">
        <v>4.5999999999999996</v>
      </c>
      <c r="G127" s="11">
        <v>12.5</v>
      </c>
      <c r="H127" s="11">
        <v>102.2</v>
      </c>
      <c r="I127" s="19">
        <v>1.2</v>
      </c>
      <c r="J127" s="19"/>
      <c r="K127" s="19"/>
      <c r="L127" s="19"/>
      <c r="M127" s="11">
        <v>65.599999999999994</v>
      </c>
      <c r="N127" s="11">
        <v>41.6</v>
      </c>
      <c r="O127" s="11">
        <v>6.5</v>
      </c>
      <c r="P127" s="11">
        <v>0.1</v>
      </c>
    </row>
    <row r="128" spans="1:16" ht="11.1" customHeight="1">
      <c r="A128" s="20" t="s">
        <v>32</v>
      </c>
      <c r="B128" s="20"/>
      <c r="C128" s="20"/>
      <c r="D128" s="20"/>
      <c r="E128" s="9">
        <f>E124+E125+E126+E127</f>
        <v>16.100000000000001</v>
      </c>
      <c r="F128" s="9">
        <f>F124+F125+F126+F127</f>
        <v>19.5</v>
      </c>
      <c r="G128" s="9">
        <f>G124+G125+G126+G127</f>
        <v>81.199999999999989</v>
      </c>
      <c r="H128" s="9">
        <f>H124+H125+H126+H127</f>
        <v>567.1</v>
      </c>
      <c r="I128" s="19">
        <f>I125+I126+I127</f>
        <v>12.999999999999998</v>
      </c>
      <c r="J128" s="19"/>
      <c r="K128" s="19"/>
      <c r="L128" s="19"/>
      <c r="M128" s="9">
        <f>M124+M125+M126+M127</f>
        <v>240.20000000000002</v>
      </c>
      <c r="N128" s="9">
        <f>N124+N125+N126+N127</f>
        <v>226.6</v>
      </c>
      <c r="O128" s="9">
        <f>O124+O125+O126+O127</f>
        <v>53.2</v>
      </c>
      <c r="P128" s="9">
        <f>P124+P125+P126+P127</f>
        <v>2.5000000000000004</v>
      </c>
    </row>
    <row r="129" spans="1:16" ht="11.1" customHeight="1">
      <c r="A129" s="22" t="s">
        <v>33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 ht="21.95" customHeight="1">
      <c r="A130" s="10">
        <v>57</v>
      </c>
      <c r="B130" s="18" t="s">
        <v>97</v>
      </c>
      <c r="C130" s="18"/>
      <c r="D130" s="8" t="s">
        <v>34</v>
      </c>
      <c r="E130" s="9">
        <v>4.2</v>
      </c>
      <c r="F130" s="9">
        <v>8.4</v>
      </c>
      <c r="G130" s="9">
        <v>12.2</v>
      </c>
      <c r="H130" s="9">
        <v>122.7</v>
      </c>
      <c r="I130" s="19">
        <v>13.1</v>
      </c>
      <c r="J130" s="19"/>
      <c r="K130" s="19"/>
      <c r="L130" s="19"/>
      <c r="M130" s="9">
        <v>144.19999999999999</v>
      </c>
      <c r="N130" s="9">
        <v>80.400000000000006</v>
      </c>
      <c r="O130" s="9">
        <v>28.8</v>
      </c>
      <c r="P130" s="9">
        <v>1.1000000000000001</v>
      </c>
    </row>
    <row r="131" spans="1:16" ht="23.25" customHeight="1">
      <c r="A131" s="12" t="s">
        <v>71</v>
      </c>
      <c r="B131" s="21" t="s">
        <v>124</v>
      </c>
      <c r="C131" s="18"/>
      <c r="D131" s="14" t="s">
        <v>72</v>
      </c>
      <c r="E131" s="9">
        <v>15.6</v>
      </c>
      <c r="F131" s="9">
        <v>12.1</v>
      </c>
      <c r="G131" s="9">
        <v>38.200000000000003</v>
      </c>
      <c r="H131" s="9">
        <v>306.5</v>
      </c>
      <c r="I131" s="19">
        <v>3</v>
      </c>
      <c r="J131" s="19"/>
      <c r="K131" s="19"/>
      <c r="L131" s="19"/>
      <c r="M131" s="9">
        <v>220.2</v>
      </c>
      <c r="N131" s="9">
        <v>244.4</v>
      </c>
      <c r="O131" s="9">
        <v>44.4</v>
      </c>
      <c r="P131" s="9">
        <v>2.1</v>
      </c>
    </row>
    <row r="132" spans="1:16" ht="11.1" customHeight="1">
      <c r="A132" s="10">
        <v>593</v>
      </c>
      <c r="B132" s="18" t="s">
        <v>55</v>
      </c>
      <c r="C132" s="18"/>
      <c r="D132" s="10">
        <v>25</v>
      </c>
      <c r="E132" s="9">
        <v>3.7</v>
      </c>
      <c r="F132" s="9">
        <v>5.7</v>
      </c>
      <c r="G132" s="9">
        <v>22.3</v>
      </c>
      <c r="H132" s="9">
        <v>226</v>
      </c>
      <c r="I132" s="19"/>
      <c r="J132" s="19"/>
      <c r="K132" s="19"/>
      <c r="L132" s="19"/>
      <c r="M132" s="9"/>
      <c r="N132" s="9"/>
      <c r="O132" s="9"/>
      <c r="P132" s="9"/>
    </row>
    <row r="133" spans="1:16" ht="11.1" customHeight="1">
      <c r="A133" s="7">
        <v>856.01</v>
      </c>
      <c r="B133" s="18" t="s">
        <v>114</v>
      </c>
      <c r="C133" s="18"/>
      <c r="D133" s="10">
        <v>200</v>
      </c>
      <c r="E133" s="9">
        <v>0.1</v>
      </c>
      <c r="F133" s="9">
        <v>0.1</v>
      </c>
      <c r="G133" s="9">
        <v>26.4</v>
      </c>
      <c r="H133" s="9">
        <v>107.5</v>
      </c>
      <c r="I133" s="19">
        <v>2.5</v>
      </c>
      <c r="J133" s="19"/>
      <c r="K133" s="19"/>
      <c r="L133" s="19"/>
      <c r="M133" s="9">
        <v>4.7</v>
      </c>
      <c r="N133" s="9">
        <v>2.8</v>
      </c>
      <c r="O133" s="9">
        <v>2.2999999999999998</v>
      </c>
      <c r="P133" s="9">
        <v>0.6</v>
      </c>
    </row>
    <row r="134" spans="1:16" ht="11.1" customHeight="1">
      <c r="A134" s="7">
        <v>875.03</v>
      </c>
      <c r="B134" s="18" t="s">
        <v>35</v>
      </c>
      <c r="C134" s="18"/>
      <c r="D134" s="10">
        <v>45</v>
      </c>
      <c r="E134" s="9">
        <v>1.4</v>
      </c>
      <c r="F134" s="9">
        <v>0.5</v>
      </c>
      <c r="G134" s="9">
        <v>7.2</v>
      </c>
      <c r="H134" s="9">
        <v>34.200000000000003</v>
      </c>
      <c r="I134" s="19"/>
      <c r="J134" s="19"/>
      <c r="K134" s="19"/>
      <c r="L134" s="19"/>
      <c r="M134" s="9">
        <v>2.7</v>
      </c>
      <c r="N134" s="9">
        <v>8.1</v>
      </c>
      <c r="O134" s="9">
        <v>1.8</v>
      </c>
      <c r="P134" s="9"/>
    </row>
    <row r="135" spans="1:16" ht="11.1" customHeight="1">
      <c r="A135" s="7">
        <v>876.02</v>
      </c>
      <c r="B135" s="18" t="s">
        <v>36</v>
      </c>
      <c r="C135" s="18"/>
      <c r="D135" s="10">
        <v>25</v>
      </c>
      <c r="E135" s="9">
        <v>0.7</v>
      </c>
      <c r="F135" s="9">
        <v>0.2</v>
      </c>
      <c r="G135" s="9">
        <v>4</v>
      </c>
      <c r="H135" s="9">
        <v>19</v>
      </c>
      <c r="I135" s="19"/>
      <c r="J135" s="19"/>
      <c r="K135" s="19"/>
      <c r="L135" s="19"/>
      <c r="M135" s="9">
        <v>1.5</v>
      </c>
      <c r="N135" s="9">
        <v>4.5</v>
      </c>
      <c r="O135" s="9">
        <v>1</v>
      </c>
      <c r="P135" s="9"/>
    </row>
    <row r="136" spans="1:16" ht="11.1" customHeight="1">
      <c r="A136" s="20" t="s">
        <v>37</v>
      </c>
      <c r="B136" s="20"/>
      <c r="C136" s="20"/>
      <c r="D136" s="20"/>
      <c r="E136" s="9">
        <f>E130+E131+E132+E133+E134+E135</f>
        <v>25.7</v>
      </c>
      <c r="F136" s="9">
        <f>F130+F131+F132+F133+F134+F135</f>
        <v>27</v>
      </c>
      <c r="G136" s="9">
        <f>G130+G131+G132+G133+G134+G135</f>
        <v>110.3</v>
      </c>
      <c r="H136" s="9">
        <f>H130+H131+H132+H133+H134+H135</f>
        <v>815.90000000000009</v>
      </c>
      <c r="I136" s="19">
        <f>I130+I131+I133</f>
        <v>18.600000000000001</v>
      </c>
      <c r="J136" s="19"/>
      <c r="K136" s="19"/>
      <c r="L136" s="19"/>
      <c r="M136" s="9">
        <f>M130+M131+M132+M133+M134+M135</f>
        <v>373.29999999999995</v>
      </c>
      <c r="N136" s="9">
        <f>N130+N131+N132+N133+N134+N135</f>
        <v>340.20000000000005</v>
      </c>
      <c r="O136" s="9">
        <f>O130+O131+O132+O133+O134+O135</f>
        <v>78.3</v>
      </c>
      <c r="P136" s="9">
        <f>P130+P131+P132+P133+P134+P135</f>
        <v>3.8000000000000003</v>
      </c>
    </row>
    <row r="137" spans="1:16" ht="11.1" customHeight="1">
      <c r="A137" s="20" t="s">
        <v>38</v>
      </c>
      <c r="B137" s="20"/>
      <c r="C137" s="20"/>
      <c r="D137" s="20"/>
      <c r="E137" s="9">
        <f>E128+E136</f>
        <v>41.8</v>
      </c>
      <c r="F137" s="9">
        <f>F128+F136</f>
        <v>46.5</v>
      </c>
      <c r="G137" s="9">
        <f>G128+G136</f>
        <v>191.5</v>
      </c>
      <c r="H137" s="9">
        <f>H128+H136</f>
        <v>1383</v>
      </c>
      <c r="I137" s="19">
        <f>I128+I136</f>
        <v>31.6</v>
      </c>
      <c r="J137" s="19"/>
      <c r="K137" s="19"/>
      <c r="L137" s="19"/>
      <c r="M137" s="9">
        <f>M128+M136</f>
        <v>613.5</v>
      </c>
      <c r="N137" s="9">
        <f>N128+N136</f>
        <v>566.80000000000007</v>
      </c>
      <c r="O137" s="9">
        <f>O128+O136</f>
        <v>131.5</v>
      </c>
      <c r="P137" s="9">
        <f>P128+P136</f>
        <v>6.3000000000000007</v>
      </c>
    </row>
    <row r="138" spans="1:16" ht="11.1" customHeight="1">
      <c r="A138" s="20" t="s">
        <v>39</v>
      </c>
      <c r="B138" s="20"/>
      <c r="C138" s="20"/>
      <c r="D138" s="20"/>
      <c r="E138" s="9">
        <v>41.8</v>
      </c>
      <c r="F138" s="9">
        <v>46.5</v>
      </c>
      <c r="G138" s="9">
        <v>191.5</v>
      </c>
      <c r="H138" s="9">
        <v>1383</v>
      </c>
      <c r="I138" s="19">
        <v>31.6</v>
      </c>
      <c r="J138" s="19"/>
      <c r="K138" s="19"/>
      <c r="L138" s="19"/>
      <c r="M138" s="9">
        <v>613.5</v>
      </c>
      <c r="N138" s="9">
        <v>566.79999999999995</v>
      </c>
      <c r="O138" s="9">
        <v>131.5</v>
      </c>
      <c r="P138" s="9">
        <v>6.3</v>
      </c>
    </row>
    <row r="139" spans="1:16" ht="11.1" customHeight="1">
      <c r="E139" s="4" t="s">
        <v>7</v>
      </c>
      <c r="F139" s="25" t="s">
        <v>40</v>
      </c>
      <c r="G139" s="26"/>
      <c r="H139" s="26"/>
      <c r="J139" s="27"/>
      <c r="K139" s="27"/>
    </row>
    <row r="140" spans="1:16" ht="11.1" customHeight="1">
      <c r="D140" s="27" t="s">
        <v>9</v>
      </c>
      <c r="E140" s="27"/>
      <c r="F140" s="1" t="s">
        <v>52</v>
      </c>
      <c r="J140" s="27"/>
      <c r="K140" s="27"/>
    </row>
    <row r="141" spans="1:16" ht="21.95" customHeight="1">
      <c r="A141" s="28" t="s">
        <v>11</v>
      </c>
      <c r="B141" s="28" t="s">
        <v>12</v>
      </c>
      <c r="C141" s="28"/>
      <c r="D141" s="28" t="s">
        <v>13</v>
      </c>
      <c r="E141" s="23" t="s">
        <v>14</v>
      </c>
      <c r="F141" s="23"/>
      <c r="G141" s="23"/>
      <c r="H141" s="28" t="s">
        <v>15</v>
      </c>
      <c r="I141" s="23" t="s">
        <v>16</v>
      </c>
      <c r="J141" s="23"/>
      <c r="K141" s="23"/>
      <c r="L141" s="23"/>
      <c r="M141" s="23" t="s">
        <v>17</v>
      </c>
      <c r="N141" s="23"/>
      <c r="O141" s="23"/>
      <c r="P141" s="23"/>
    </row>
    <row r="142" spans="1:16" ht="21.95" customHeight="1">
      <c r="A142" s="29"/>
      <c r="B142" s="30"/>
      <c r="C142" s="31"/>
      <c r="D142" s="29"/>
      <c r="E142" s="5" t="s">
        <v>18</v>
      </c>
      <c r="F142" s="5" t="s">
        <v>19</v>
      </c>
      <c r="G142" s="5" t="s">
        <v>20</v>
      </c>
      <c r="H142" s="29"/>
      <c r="I142" s="23" t="s">
        <v>21</v>
      </c>
      <c r="J142" s="23"/>
      <c r="K142" s="23"/>
      <c r="L142" s="23"/>
      <c r="M142" s="5" t="s">
        <v>22</v>
      </c>
      <c r="N142" s="5" t="s">
        <v>23</v>
      </c>
      <c r="O142" s="5" t="s">
        <v>24</v>
      </c>
      <c r="P142" s="5" t="s">
        <v>25</v>
      </c>
    </row>
    <row r="143" spans="1:16" ht="11.1" customHeight="1">
      <c r="A143" s="6">
        <v>1</v>
      </c>
      <c r="B143" s="24">
        <v>2</v>
      </c>
      <c r="C143" s="24"/>
      <c r="D143" s="6">
        <v>3</v>
      </c>
      <c r="E143" s="6">
        <v>4</v>
      </c>
      <c r="F143" s="6">
        <v>5</v>
      </c>
      <c r="G143" s="6">
        <v>6</v>
      </c>
      <c r="H143" s="6">
        <v>7</v>
      </c>
      <c r="I143" s="24">
        <v>8</v>
      </c>
      <c r="J143" s="24"/>
      <c r="K143" s="24"/>
      <c r="L143" s="24"/>
      <c r="M143" s="6">
        <v>9</v>
      </c>
      <c r="N143" s="6">
        <v>10</v>
      </c>
      <c r="O143" s="6">
        <v>11</v>
      </c>
      <c r="P143" s="6">
        <v>12</v>
      </c>
    </row>
    <row r="144" spans="1:16" ht="11.1" customHeight="1">
      <c r="A144" s="22" t="s">
        <v>26</v>
      </c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16" ht="11.1" customHeight="1">
      <c r="A145" s="22" t="s">
        <v>27</v>
      </c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 ht="23.25" customHeight="1">
      <c r="A146" s="15" t="s">
        <v>73</v>
      </c>
      <c r="B146" s="21" t="s">
        <v>118</v>
      </c>
      <c r="C146" s="18"/>
      <c r="D146" s="13" t="s">
        <v>65</v>
      </c>
      <c r="E146" s="9">
        <v>12.1</v>
      </c>
      <c r="F146" s="9">
        <v>13.1</v>
      </c>
      <c r="G146" s="9">
        <v>51.4</v>
      </c>
      <c r="H146" s="9">
        <v>435.1</v>
      </c>
      <c r="I146" s="19">
        <v>5.2</v>
      </c>
      <c r="J146" s="19"/>
      <c r="K146" s="19"/>
      <c r="L146" s="19"/>
      <c r="M146" s="9">
        <v>137.80000000000001</v>
      </c>
      <c r="N146" s="9">
        <v>163.19999999999999</v>
      </c>
      <c r="O146" s="9">
        <v>45.8</v>
      </c>
      <c r="P146" s="9">
        <v>2.5</v>
      </c>
    </row>
    <row r="147" spans="1:16" ht="11.1" customHeight="1">
      <c r="A147" s="10">
        <v>826</v>
      </c>
      <c r="B147" s="18" t="s">
        <v>105</v>
      </c>
      <c r="C147" s="18"/>
      <c r="D147" s="10">
        <v>200</v>
      </c>
      <c r="E147" s="11">
        <v>4.9000000000000004</v>
      </c>
      <c r="F147" s="11">
        <v>2.8</v>
      </c>
      <c r="G147" s="11">
        <v>14.1</v>
      </c>
      <c r="H147" s="11">
        <v>112.6</v>
      </c>
      <c r="I147" s="19">
        <v>9.3000000000000007</v>
      </c>
      <c r="J147" s="19"/>
      <c r="K147" s="19"/>
      <c r="L147" s="19"/>
      <c r="M147" s="11">
        <v>120.5</v>
      </c>
      <c r="N147" s="11">
        <v>90</v>
      </c>
      <c r="O147" s="11">
        <v>14</v>
      </c>
      <c r="P147" s="11">
        <v>0.2</v>
      </c>
    </row>
    <row r="148" spans="1:16" ht="11.1" customHeight="1">
      <c r="A148" s="7">
        <v>875.03</v>
      </c>
      <c r="B148" s="18" t="s">
        <v>35</v>
      </c>
      <c r="C148" s="18"/>
      <c r="D148" s="10">
        <v>50</v>
      </c>
      <c r="E148" s="9">
        <v>1.5</v>
      </c>
      <c r="F148" s="9">
        <v>0.5</v>
      </c>
      <c r="G148" s="9">
        <v>8</v>
      </c>
      <c r="H148" s="9">
        <v>38</v>
      </c>
      <c r="I148" s="19"/>
      <c r="J148" s="19"/>
      <c r="K148" s="19"/>
      <c r="L148" s="19"/>
      <c r="M148" s="9">
        <v>3</v>
      </c>
      <c r="N148" s="9">
        <v>9</v>
      </c>
      <c r="O148" s="9">
        <v>2</v>
      </c>
      <c r="P148" s="9"/>
    </row>
    <row r="149" spans="1:16" ht="11.1" customHeight="1">
      <c r="A149" s="20" t="s">
        <v>32</v>
      </c>
      <c r="B149" s="20"/>
      <c r="C149" s="20"/>
      <c r="D149" s="20"/>
      <c r="E149" s="9">
        <f>E146+E147+E148</f>
        <v>18.5</v>
      </c>
      <c r="F149" s="9">
        <f>F146+F147+F148</f>
        <v>16.399999999999999</v>
      </c>
      <c r="G149" s="9">
        <f>G146+G147+G148</f>
        <v>73.5</v>
      </c>
      <c r="H149" s="9">
        <f>H146+H147+H148</f>
        <v>585.70000000000005</v>
      </c>
      <c r="I149" s="19">
        <f>I146+I147</f>
        <v>14.5</v>
      </c>
      <c r="J149" s="19"/>
      <c r="K149" s="19"/>
      <c r="L149" s="19"/>
      <c r="M149" s="9">
        <f>M146+M147+M148</f>
        <v>261.3</v>
      </c>
      <c r="N149" s="9">
        <f>N146+N147+N148</f>
        <v>262.2</v>
      </c>
      <c r="O149" s="9">
        <f>O146+O147+O148</f>
        <v>61.8</v>
      </c>
      <c r="P149" s="9">
        <f>P146+P147+P148</f>
        <v>2.7</v>
      </c>
    </row>
    <row r="150" spans="1:16" ht="11.1" customHeight="1">
      <c r="A150" s="22" t="s">
        <v>33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</row>
    <row r="151" spans="1:16" ht="33.75" customHeight="1">
      <c r="A151" s="7">
        <v>25.03</v>
      </c>
      <c r="B151" s="18" t="s">
        <v>93</v>
      </c>
      <c r="C151" s="18"/>
      <c r="D151" s="8" t="s">
        <v>34</v>
      </c>
      <c r="E151" s="11">
        <v>4.4000000000000004</v>
      </c>
      <c r="F151" s="11">
        <v>8.5</v>
      </c>
      <c r="G151" s="11">
        <v>17.3</v>
      </c>
      <c r="H151" s="11">
        <v>144.19999999999999</v>
      </c>
      <c r="I151" s="19">
        <v>7</v>
      </c>
      <c r="J151" s="19"/>
      <c r="K151" s="19"/>
      <c r="L151" s="19"/>
      <c r="M151" s="11">
        <v>106.6</v>
      </c>
      <c r="N151" s="11">
        <v>75.7</v>
      </c>
      <c r="O151" s="11">
        <v>20.2</v>
      </c>
      <c r="P151" s="11">
        <v>0.8</v>
      </c>
    </row>
    <row r="152" spans="1:16" ht="21.95" customHeight="1">
      <c r="A152" s="10">
        <v>265</v>
      </c>
      <c r="B152" s="18" t="s">
        <v>88</v>
      </c>
      <c r="C152" s="18"/>
      <c r="D152" s="10">
        <v>100</v>
      </c>
      <c r="E152" s="9">
        <v>13.2</v>
      </c>
      <c r="F152" s="9">
        <v>8.6999999999999993</v>
      </c>
      <c r="G152" s="9">
        <v>26.3</v>
      </c>
      <c r="H152" s="9">
        <v>288.3</v>
      </c>
      <c r="I152" s="19">
        <v>1.2</v>
      </c>
      <c r="J152" s="19"/>
      <c r="K152" s="19"/>
      <c r="L152" s="19"/>
      <c r="M152" s="9">
        <v>158.5</v>
      </c>
      <c r="N152" s="9">
        <v>195.1</v>
      </c>
      <c r="O152" s="9">
        <v>25.1</v>
      </c>
      <c r="P152" s="9">
        <v>1.1000000000000001</v>
      </c>
    </row>
    <row r="153" spans="1:16" ht="11.1" customHeight="1">
      <c r="A153" s="7">
        <v>790.02</v>
      </c>
      <c r="B153" s="18" t="s">
        <v>84</v>
      </c>
      <c r="C153" s="18"/>
      <c r="D153" s="10">
        <v>160</v>
      </c>
      <c r="E153" s="9">
        <v>5.9</v>
      </c>
      <c r="F153" s="9">
        <v>6.2</v>
      </c>
      <c r="G153" s="9">
        <v>27</v>
      </c>
      <c r="H153" s="9">
        <v>163.30000000000001</v>
      </c>
      <c r="I153" s="19"/>
      <c r="J153" s="19"/>
      <c r="K153" s="19"/>
      <c r="L153" s="19"/>
      <c r="M153" s="9">
        <v>90.2</v>
      </c>
      <c r="N153" s="9">
        <v>91.7</v>
      </c>
      <c r="O153" s="9">
        <v>19.399999999999999</v>
      </c>
      <c r="P153" s="9">
        <v>1.4</v>
      </c>
    </row>
    <row r="154" spans="1:16" ht="11.1" customHeight="1">
      <c r="A154" s="8"/>
      <c r="B154" s="18" t="s">
        <v>56</v>
      </c>
      <c r="C154" s="18"/>
      <c r="D154" s="10">
        <v>50</v>
      </c>
      <c r="E154" s="9"/>
      <c r="F154" s="9">
        <v>1.8</v>
      </c>
      <c r="G154" s="9">
        <v>6.5</v>
      </c>
      <c r="H154" s="9">
        <v>43.8</v>
      </c>
      <c r="I154" s="19"/>
      <c r="J154" s="19"/>
      <c r="K154" s="19"/>
      <c r="L154" s="19"/>
      <c r="M154" s="9"/>
      <c r="N154" s="9"/>
      <c r="O154" s="9"/>
      <c r="P154" s="9"/>
    </row>
    <row r="155" spans="1:16" ht="11.1" customHeight="1">
      <c r="A155" s="7">
        <v>846.01</v>
      </c>
      <c r="B155" s="18" t="s">
        <v>108</v>
      </c>
      <c r="C155" s="18"/>
      <c r="D155" s="10">
        <v>200</v>
      </c>
      <c r="E155" s="11">
        <v>0.3</v>
      </c>
      <c r="F155" s="11">
        <v>1.4</v>
      </c>
      <c r="G155" s="11">
        <v>25.4</v>
      </c>
      <c r="H155" s="11">
        <v>116.3</v>
      </c>
      <c r="I155" s="19">
        <v>10.6</v>
      </c>
      <c r="J155" s="19"/>
      <c r="K155" s="19"/>
      <c r="L155" s="19"/>
      <c r="M155" s="11">
        <v>6.2</v>
      </c>
      <c r="N155" s="11">
        <v>2.2999999999999998</v>
      </c>
      <c r="O155" s="11">
        <v>7.5</v>
      </c>
      <c r="P155" s="11">
        <v>0.4</v>
      </c>
    </row>
    <row r="156" spans="1:16" ht="11.1" customHeight="1">
      <c r="A156" s="7">
        <v>875.03</v>
      </c>
      <c r="B156" s="18" t="s">
        <v>35</v>
      </c>
      <c r="C156" s="18"/>
      <c r="D156" s="10">
        <v>45</v>
      </c>
      <c r="E156" s="9">
        <v>1.4</v>
      </c>
      <c r="F156" s="9">
        <v>0.5</v>
      </c>
      <c r="G156" s="9">
        <v>7.2</v>
      </c>
      <c r="H156" s="9">
        <v>34.200000000000003</v>
      </c>
      <c r="I156" s="19"/>
      <c r="J156" s="19"/>
      <c r="K156" s="19"/>
      <c r="L156" s="19"/>
      <c r="M156" s="9">
        <v>2.7</v>
      </c>
      <c r="N156" s="9">
        <v>8.1</v>
      </c>
      <c r="O156" s="9">
        <v>1.8</v>
      </c>
      <c r="P156" s="9"/>
    </row>
    <row r="157" spans="1:16" ht="11.1" customHeight="1">
      <c r="A157" s="7">
        <v>876.02</v>
      </c>
      <c r="B157" s="18" t="s">
        <v>36</v>
      </c>
      <c r="C157" s="18"/>
      <c r="D157" s="10">
        <v>25</v>
      </c>
      <c r="E157" s="9">
        <v>0.7</v>
      </c>
      <c r="F157" s="9">
        <v>0.2</v>
      </c>
      <c r="G157" s="9">
        <v>4</v>
      </c>
      <c r="H157" s="9">
        <v>19</v>
      </c>
      <c r="I157" s="19"/>
      <c r="J157" s="19"/>
      <c r="K157" s="19"/>
      <c r="L157" s="19"/>
      <c r="M157" s="9">
        <v>1.5</v>
      </c>
      <c r="N157" s="9">
        <v>4.5</v>
      </c>
      <c r="O157" s="9">
        <v>1</v>
      </c>
      <c r="P157" s="9"/>
    </row>
    <row r="158" spans="1:16" ht="11.1" customHeight="1">
      <c r="A158" s="20" t="s">
        <v>37</v>
      </c>
      <c r="B158" s="20"/>
      <c r="C158" s="20"/>
      <c r="D158" s="20"/>
      <c r="E158" s="9">
        <f>E151+E152+E153+E154+E155+E156+E157</f>
        <v>25.9</v>
      </c>
      <c r="F158" s="9">
        <f>F151+F152+F153+F154+F155+F156+F157</f>
        <v>27.299999999999997</v>
      </c>
      <c r="G158" s="9">
        <f>G151+G152+G153+G154+G155+G156+G157</f>
        <v>113.7</v>
      </c>
      <c r="H158" s="9">
        <f>H151+H152+H153+H154+H155+H156+H157</f>
        <v>809.09999999999991</v>
      </c>
      <c r="I158" s="19">
        <f>I151+I152+I155</f>
        <v>18.799999999999997</v>
      </c>
      <c r="J158" s="19"/>
      <c r="K158" s="19"/>
      <c r="L158" s="19"/>
      <c r="M158" s="9">
        <f>M151+M152+M153+M154+M155+M156+M157</f>
        <v>365.7</v>
      </c>
      <c r="N158" s="9">
        <f>N151+N152+N153+N154+N155+N156+N157</f>
        <v>377.40000000000003</v>
      </c>
      <c r="O158" s="9">
        <f>O151+O152+O153+O154+O155+O156+O157</f>
        <v>74.999999999999986</v>
      </c>
      <c r="P158" s="9">
        <f>P151+P152+P153+P154+P155+P156+P157</f>
        <v>3.6999999999999997</v>
      </c>
    </row>
    <row r="159" spans="1:16" ht="11.1" customHeight="1">
      <c r="A159" s="20" t="s">
        <v>38</v>
      </c>
      <c r="B159" s="20"/>
      <c r="C159" s="20"/>
      <c r="D159" s="20"/>
      <c r="E159" s="9">
        <f>E149+E158</f>
        <v>44.4</v>
      </c>
      <c r="F159" s="9">
        <f>F149+F158</f>
        <v>43.699999999999996</v>
      </c>
      <c r="G159" s="9">
        <f>G149+G158</f>
        <v>187.2</v>
      </c>
      <c r="H159" s="9">
        <f>H149+H158</f>
        <v>1394.8</v>
      </c>
      <c r="I159" s="19">
        <f>I149+I158</f>
        <v>33.299999999999997</v>
      </c>
      <c r="J159" s="19"/>
      <c r="K159" s="19"/>
      <c r="L159" s="19"/>
      <c r="M159" s="9">
        <f>M149+M158</f>
        <v>627</v>
      </c>
      <c r="N159" s="9">
        <f>N149+N158</f>
        <v>639.6</v>
      </c>
      <c r="O159" s="9">
        <f>O149+O158</f>
        <v>136.79999999999998</v>
      </c>
      <c r="P159" s="9">
        <f>P149+P158</f>
        <v>6.4</v>
      </c>
    </row>
    <row r="160" spans="1:16" ht="11.1" customHeight="1">
      <c r="A160" s="20" t="s">
        <v>39</v>
      </c>
      <c r="B160" s="20"/>
      <c r="C160" s="20"/>
      <c r="D160" s="20"/>
      <c r="E160" s="9">
        <v>44.4</v>
      </c>
      <c r="F160" s="9">
        <v>43.7</v>
      </c>
      <c r="G160" s="9">
        <v>187.2</v>
      </c>
      <c r="H160" s="9">
        <v>1394.8</v>
      </c>
      <c r="I160" s="19">
        <v>33.299999999999997</v>
      </c>
      <c r="J160" s="19"/>
      <c r="K160" s="19"/>
      <c r="L160" s="19"/>
      <c r="M160" s="9">
        <v>637</v>
      </c>
      <c r="N160" s="9">
        <v>639.6</v>
      </c>
      <c r="O160" s="9">
        <v>136.80000000000001</v>
      </c>
      <c r="P160" s="9">
        <v>6.4</v>
      </c>
    </row>
    <row r="161" spans="1:16" ht="11.1" customHeight="1">
      <c r="E161" s="4" t="s">
        <v>7</v>
      </c>
      <c r="F161" s="25" t="s">
        <v>42</v>
      </c>
      <c r="G161" s="26"/>
      <c r="H161" s="26"/>
      <c r="J161" s="27"/>
      <c r="K161" s="27"/>
    </row>
    <row r="162" spans="1:16" ht="11.1" customHeight="1">
      <c r="D162" s="27" t="s">
        <v>9</v>
      </c>
      <c r="E162" s="27"/>
      <c r="F162" s="1" t="s">
        <v>52</v>
      </c>
      <c r="J162" s="27"/>
      <c r="K162" s="27"/>
    </row>
    <row r="163" spans="1:16" ht="21.95" customHeight="1">
      <c r="A163" s="28" t="s">
        <v>11</v>
      </c>
      <c r="B163" s="28" t="s">
        <v>12</v>
      </c>
      <c r="C163" s="28"/>
      <c r="D163" s="28" t="s">
        <v>13</v>
      </c>
      <c r="E163" s="23" t="s">
        <v>14</v>
      </c>
      <c r="F163" s="23"/>
      <c r="G163" s="23"/>
      <c r="H163" s="28" t="s">
        <v>15</v>
      </c>
      <c r="I163" s="23" t="s">
        <v>16</v>
      </c>
      <c r="J163" s="23"/>
      <c r="K163" s="23"/>
      <c r="L163" s="23"/>
      <c r="M163" s="23" t="s">
        <v>17</v>
      </c>
      <c r="N163" s="23"/>
      <c r="O163" s="23"/>
      <c r="P163" s="23"/>
    </row>
    <row r="164" spans="1:16" ht="21.95" customHeight="1">
      <c r="A164" s="29"/>
      <c r="B164" s="30"/>
      <c r="C164" s="31"/>
      <c r="D164" s="29"/>
      <c r="E164" s="5" t="s">
        <v>18</v>
      </c>
      <c r="F164" s="5" t="s">
        <v>19</v>
      </c>
      <c r="G164" s="5" t="s">
        <v>20</v>
      </c>
      <c r="H164" s="29"/>
      <c r="I164" s="23" t="s">
        <v>21</v>
      </c>
      <c r="J164" s="23"/>
      <c r="K164" s="23"/>
      <c r="L164" s="23"/>
      <c r="M164" s="5" t="s">
        <v>22</v>
      </c>
      <c r="N164" s="5" t="s">
        <v>23</v>
      </c>
      <c r="O164" s="5" t="s">
        <v>24</v>
      </c>
      <c r="P164" s="5" t="s">
        <v>25</v>
      </c>
    </row>
    <row r="165" spans="1:16" ht="11.1" customHeight="1">
      <c r="A165" s="6">
        <v>1</v>
      </c>
      <c r="B165" s="24">
        <v>2</v>
      </c>
      <c r="C165" s="24"/>
      <c r="D165" s="6">
        <v>3</v>
      </c>
      <c r="E165" s="6">
        <v>4</v>
      </c>
      <c r="F165" s="6">
        <v>5</v>
      </c>
      <c r="G165" s="6">
        <v>6</v>
      </c>
      <c r="H165" s="6">
        <v>7</v>
      </c>
      <c r="I165" s="24">
        <v>8</v>
      </c>
      <c r="J165" s="24"/>
      <c r="K165" s="24"/>
      <c r="L165" s="24"/>
      <c r="M165" s="6">
        <v>9</v>
      </c>
      <c r="N165" s="6">
        <v>10</v>
      </c>
      <c r="O165" s="6">
        <v>11</v>
      </c>
      <c r="P165" s="6">
        <v>12</v>
      </c>
    </row>
    <row r="166" spans="1:16" ht="11.1" customHeight="1">
      <c r="A166" s="22" t="s">
        <v>26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16" ht="11.1" customHeight="1">
      <c r="A167" s="22" t="s">
        <v>27</v>
      </c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</row>
    <row r="168" spans="1:16" ht="11.1" customHeight="1">
      <c r="A168" s="7">
        <v>537.09</v>
      </c>
      <c r="B168" s="18" t="s">
        <v>57</v>
      </c>
      <c r="C168" s="18"/>
      <c r="D168" s="10">
        <v>200</v>
      </c>
      <c r="E168" s="9">
        <v>17.100000000000001</v>
      </c>
      <c r="F168" s="9">
        <v>16.7</v>
      </c>
      <c r="G168" s="9">
        <v>36.299999999999997</v>
      </c>
      <c r="H168" s="9">
        <v>342.8</v>
      </c>
      <c r="I168" s="19">
        <v>0.4</v>
      </c>
      <c r="J168" s="19"/>
      <c r="K168" s="19"/>
      <c r="L168" s="19"/>
      <c r="M168" s="9">
        <v>202.1</v>
      </c>
      <c r="N168" s="9">
        <v>229.9</v>
      </c>
      <c r="O168" s="9">
        <v>41.2</v>
      </c>
      <c r="P168" s="9">
        <v>1.6</v>
      </c>
    </row>
    <row r="169" spans="1:16" ht="11.1" customHeight="1">
      <c r="A169" s="7">
        <v>877.05</v>
      </c>
      <c r="B169" s="18" t="s">
        <v>31</v>
      </c>
      <c r="C169" s="18"/>
      <c r="D169" s="10">
        <v>125</v>
      </c>
      <c r="E169" s="11">
        <v>0.5</v>
      </c>
      <c r="F169" s="11">
        <v>0.5</v>
      </c>
      <c r="G169" s="11">
        <v>24.6</v>
      </c>
      <c r="H169" s="11">
        <v>131.19999999999999</v>
      </c>
      <c r="I169" s="19">
        <v>3.8</v>
      </c>
      <c r="J169" s="19"/>
      <c r="K169" s="19"/>
      <c r="L169" s="19"/>
      <c r="M169" s="11">
        <v>20.3</v>
      </c>
      <c r="N169" s="11">
        <v>13.6</v>
      </c>
      <c r="O169" s="11">
        <v>11.2</v>
      </c>
      <c r="P169" s="11">
        <v>1.3</v>
      </c>
    </row>
    <row r="170" spans="1:16" ht="11.1" customHeight="1">
      <c r="A170" s="7">
        <v>833.04</v>
      </c>
      <c r="B170" s="18" t="s">
        <v>109</v>
      </c>
      <c r="C170" s="18"/>
      <c r="D170" s="10">
        <v>200</v>
      </c>
      <c r="E170" s="11">
        <v>0.1</v>
      </c>
      <c r="F170" s="11">
        <v>0.1</v>
      </c>
      <c r="G170" s="11">
        <v>15.8</v>
      </c>
      <c r="H170" s="11">
        <v>64.7</v>
      </c>
      <c r="I170" s="19">
        <v>10.8</v>
      </c>
      <c r="J170" s="19"/>
      <c r="K170" s="19"/>
      <c r="L170" s="19"/>
      <c r="M170" s="11">
        <v>2.9</v>
      </c>
      <c r="N170" s="11">
        <v>3.6</v>
      </c>
      <c r="O170" s="11">
        <v>2</v>
      </c>
      <c r="P170" s="11">
        <v>0.1</v>
      </c>
    </row>
    <row r="171" spans="1:16" ht="11.1" customHeight="1">
      <c r="A171" s="7">
        <v>875.03</v>
      </c>
      <c r="B171" s="18" t="s">
        <v>35</v>
      </c>
      <c r="C171" s="18"/>
      <c r="D171" s="10">
        <v>30</v>
      </c>
      <c r="E171" s="9">
        <v>0.9</v>
      </c>
      <c r="F171" s="9">
        <v>0.3</v>
      </c>
      <c r="G171" s="9">
        <v>4.8</v>
      </c>
      <c r="H171" s="9">
        <v>22.8</v>
      </c>
      <c r="I171" s="19"/>
      <c r="J171" s="19"/>
      <c r="K171" s="19"/>
      <c r="L171" s="19"/>
      <c r="M171" s="9">
        <v>1.8</v>
      </c>
      <c r="N171" s="9">
        <v>5.4</v>
      </c>
      <c r="O171" s="9">
        <v>1.2</v>
      </c>
      <c r="P171" s="9"/>
    </row>
    <row r="172" spans="1:16" ht="11.1" customHeight="1">
      <c r="A172" s="20" t="s">
        <v>32</v>
      </c>
      <c r="B172" s="20"/>
      <c r="C172" s="20"/>
      <c r="D172" s="20"/>
      <c r="E172" s="9">
        <f>E168+E169+E170+E171</f>
        <v>18.600000000000001</v>
      </c>
      <c r="F172" s="9">
        <f>F168+F169+F170+F171</f>
        <v>17.600000000000001</v>
      </c>
      <c r="G172" s="9">
        <f>G168+G169+G170+G171</f>
        <v>81.5</v>
      </c>
      <c r="H172" s="9">
        <f>H168+H169+H170+H171</f>
        <v>561.5</v>
      </c>
      <c r="I172" s="19">
        <f>I168+I169+I170</f>
        <v>15</v>
      </c>
      <c r="J172" s="19"/>
      <c r="K172" s="19"/>
      <c r="L172" s="19"/>
      <c r="M172" s="9">
        <f>M168+M169+M170+M171</f>
        <v>227.10000000000002</v>
      </c>
      <c r="N172" s="9">
        <f>N168+N169+N170+N171</f>
        <v>252.5</v>
      </c>
      <c r="O172" s="9">
        <f>O168+O169+O170+O171</f>
        <v>55.600000000000009</v>
      </c>
      <c r="P172" s="9">
        <f>P168+P169+P170+P171</f>
        <v>3.0000000000000004</v>
      </c>
    </row>
    <row r="173" spans="1:16" ht="11.1" customHeight="1">
      <c r="A173" s="22" t="s">
        <v>33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</row>
    <row r="174" spans="1:16" ht="23.25" customHeight="1">
      <c r="A174" s="7">
        <v>36.03</v>
      </c>
      <c r="B174" s="18" t="s">
        <v>94</v>
      </c>
      <c r="C174" s="18"/>
      <c r="D174" s="10">
        <v>250</v>
      </c>
      <c r="E174" s="11">
        <v>8.4</v>
      </c>
      <c r="F174" s="11">
        <v>8.9</v>
      </c>
      <c r="G174" s="11">
        <v>15.7</v>
      </c>
      <c r="H174" s="11">
        <v>176.9</v>
      </c>
      <c r="I174" s="19">
        <v>2.1</v>
      </c>
      <c r="J174" s="19"/>
      <c r="K174" s="19"/>
      <c r="L174" s="19"/>
      <c r="M174" s="11">
        <v>172.6</v>
      </c>
      <c r="N174" s="11">
        <v>81.599999999999994</v>
      </c>
      <c r="O174" s="11">
        <v>19.8</v>
      </c>
      <c r="P174" s="11">
        <v>1.3</v>
      </c>
    </row>
    <row r="175" spans="1:16" ht="23.25" customHeight="1">
      <c r="A175" s="7">
        <v>447.04</v>
      </c>
      <c r="B175" s="18" t="s">
        <v>91</v>
      </c>
      <c r="C175" s="18"/>
      <c r="D175" s="8" t="s">
        <v>58</v>
      </c>
      <c r="E175" s="9">
        <v>10.199999999999999</v>
      </c>
      <c r="F175" s="9">
        <v>10.7</v>
      </c>
      <c r="G175" s="9">
        <v>38.1</v>
      </c>
      <c r="H175" s="9">
        <v>348.8</v>
      </c>
      <c r="I175" s="19">
        <v>1.1000000000000001</v>
      </c>
      <c r="J175" s="19"/>
      <c r="K175" s="19"/>
      <c r="L175" s="19"/>
      <c r="M175" s="9">
        <v>93.9</v>
      </c>
      <c r="N175" s="9">
        <v>158.1</v>
      </c>
      <c r="O175" s="9">
        <v>23.9</v>
      </c>
      <c r="P175" s="9">
        <v>1.4</v>
      </c>
    </row>
    <row r="176" spans="1:16" ht="22.5" customHeight="1">
      <c r="A176" s="13" t="s">
        <v>74</v>
      </c>
      <c r="B176" s="21" t="s">
        <v>102</v>
      </c>
      <c r="C176" s="18"/>
      <c r="D176" s="13" t="s">
        <v>75</v>
      </c>
      <c r="E176" s="9">
        <v>6.1</v>
      </c>
      <c r="F176" s="9">
        <v>6.2</v>
      </c>
      <c r="G176" s="9">
        <v>26.7</v>
      </c>
      <c r="H176" s="9">
        <v>162.9</v>
      </c>
      <c r="I176" s="19">
        <v>2.6</v>
      </c>
      <c r="J176" s="19"/>
      <c r="K176" s="19"/>
      <c r="L176" s="19"/>
      <c r="M176" s="9">
        <v>76.900000000000006</v>
      </c>
      <c r="N176" s="9">
        <v>126.2</v>
      </c>
      <c r="O176" s="9">
        <v>38.6</v>
      </c>
      <c r="P176" s="9">
        <v>1.5</v>
      </c>
    </row>
    <row r="177" spans="1:16" ht="11.1" customHeight="1">
      <c r="A177" s="7">
        <v>834.01</v>
      </c>
      <c r="B177" s="18" t="s">
        <v>46</v>
      </c>
      <c r="C177" s="18"/>
      <c r="D177" s="10">
        <v>200</v>
      </c>
      <c r="E177" s="11"/>
      <c r="F177" s="11"/>
      <c r="G177" s="11">
        <v>19.399999999999999</v>
      </c>
      <c r="H177" s="11">
        <v>78</v>
      </c>
      <c r="I177" s="19">
        <v>15.1</v>
      </c>
      <c r="J177" s="19"/>
      <c r="K177" s="19"/>
      <c r="L177" s="19"/>
      <c r="M177" s="11"/>
      <c r="N177" s="11"/>
      <c r="O177" s="11"/>
      <c r="P177" s="11"/>
    </row>
    <row r="178" spans="1:16" ht="11.1" customHeight="1">
      <c r="A178" s="7">
        <v>875.03</v>
      </c>
      <c r="B178" s="18" t="s">
        <v>35</v>
      </c>
      <c r="C178" s="18"/>
      <c r="D178" s="10">
        <v>45</v>
      </c>
      <c r="E178" s="9">
        <v>1.4</v>
      </c>
      <c r="F178" s="9">
        <v>0.5</v>
      </c>
      <c r="G178" s="9">
        <v>7.2</v>
      </c>
      <c r="H178" s="9">
        <v>34.200000000000003</v>
      </c>
      <c r="I178" s="19"/>
      <c r="J178" s="19"/>
      <c r="K178" s="19"/>
      <c r="L178" s="19"/>
      <c r="M178" s="9">
        <v>2.7</v>
      </c>
      <c r="N178" s="9">
        <v>8.1</v>
      </c>
      <c r="O178" s="9">
        <v>1.8</v>
      </c>
      <c r="P178" s="9"/>
    </row>
    <row r="179" spans="1:16" ht="11.1" customHeight="1">
      <c r="A179" s="7">
        <v>876.02</v>
      </c>
      <c r="B179" s="18" t="s">
        <v>36</v>
      </c>
      <c r="C179" s="18"/>
      <c r="D179" s="10">
        <v>25</v>
      </c>
      <c r="E179" s="9">
        <v>0.7</v>
      </c>
      <c r="F179" s="9">
        <v>0.2</v>
      </c>
      <c r="G179" s="9">
        <v>4</v>
      </c>
      <c r="H179" s="9">
        <v>19</v>
      </c>
      <c r="I179" s="19"/>
      <c r="J179" s="19"/>
      <c r="K179" s="19"/>
      <c r="L179" s="19"/>
      <c r="M179" s="9">
        <v>1.5</v>
      </c>
      <c r="N179" s="9">
        <v>4.5</v>
      </c>
      <c r="O179" s="9">
        <v>1</v>
      </c>
      <c r="P179" s="9"/>
    </row>
    <row r="180" spans="1:16" ht="11.1" customHeight="1">
      <c r="A180" s="20" t="s">
        <v>37</v>
      </c>
      <c r="B180" s="20"/>
      <c r="C180" s="20"/>
      <c r="D180" s="20"/>
      <c r="E180" s="9">
        <f>E174+E175+E176+E177+E178+E179</f>
        <v>26.8</v>
      </c>
      <c r="F180" s="9">
        <f>F174+F175+F176+F177+F178+F179</f>
        <v>26.5</v>
      </c>
      <c r="G180" s="9">
        <f>G174+G175+G176+G177+G178+G179</f>
        <v>111.10000000000001</v>
      </c>
      <c r="H180" s="9">
        <f>H174+H175+H176+H177+H178+H179</f>
        <v>819.80000000000007</v>
      </c>
      <c r="I180" s="19">
        <f>I174+I175+I176+I177</f>
        <v>20.9</v>
      </c>
      <c r="J180" s="19"/>
      <c r="K180" s="19"/>
      <c r="L180" s="19"/>
      <c r="M180" s="9">
        <f>M174+M175+M176+M177+M178+M179</f>
        <v>347.59999999999997</v>
      </c>
      <c r="N180" s="9">
        <f>N174+N175+N176+N177+N178+N179</f>
        <v>378.5</v>
      </c>
      <c r="O180" s="9">
        <f>O174+O175+O176+O177+O178+O179</f>
        <v>85.100000000000009</v>
      </c>
      <c r="P180" s="9">
        <f>P174+P175+P176+P177+P178+P179</f>
        <v>4.2</v>
      </c>
    </row>
    <row r="181" spans="1:16" ht="11.1" customHeight="1">
      <c r="A181" s="20" t="s">
        <v>38</v>
      </c>
      <c r="B181" s="20"/>
      <c r="C181" s="20"/>
      <c r="D181" s="20"/>
      <c r="E181" s="9">
        <f>E172+E180</f>
        <v>45.400000000000006</v>
      </c>
      <c r="F181" s="9">
        <f>F172+F180</f>
        <v>44.1</v>
      </c>
      <c r="G181" s="9">
        <f>G172+G180</f>
        <v>192.60000000000002</v>
      </c>
      <c r="H181" s="9">
        <f>H172+H180</f>
        <v>1381.3000000000002</v>
      </c>
      <c r="I181" s="19">
        <f>I172+I180</f>
        <v>35.9</v>
      </c>
      <c r="J181" s="19"/>
      <c r="K181" s="19"/>
      <c r="L181" s="19"/>
      <c r="M181" s="9">
        <f>M172+M180</f>
        <v>574.70000000000005</v>
      </c>
      <c r="N181" s="9">
        <f>N172+N180</f>
        <v>631</v>
      </c>
      <c r="O181" s="9">
        <f>O172+O180</f>
        <v>140.70000000000002</v>
      </c>
      <c r="P181" s="9">
        <f>P172+P180</f>
        <v>7.2000000000000011</v>
      </c>
    </row>
    <row r="182" spans="1:16" ht="11.1" customHeight="1">
      <c r="A182" s="20" t="s">
        <v>39</v>
      </c>
      <c r="B182" s="20"/>
      <c r="C182" s="20"/>
      <c r="D182" s="20"/>
      <c r="E182" s="9">
        <v>45.4</v>
      </c>
      <c r="F182" s="9">
        <v>44.1</v>
      </c>
      <c r="G182" s="9">
        <v>192.6</v>
      </c>
      <c r="H182" s="9">
        <v>1381.3</v>
      </c>
      <c r="I182" s="19">
        <v>35.9</v>
      </c>
      <c r="J182" s="19"/>
      <c r="K182" s="19"/>
      <c r="L182" s="19"/>
      <c r="M182" s="9">
        <v>574.70000000000005</v>
      </c>
      <c r="N182" s="9">
        <v>631</v>
      </c>
      <c r="O182" s="9">
        <v>140.69999999999999</v>
      </c>
      <c r="P182" s="9">
        <v>7.2</v>
      </c>
    </row>
    <row r="183" spans="1:16" ht="11.1" customHeight="1">
      <c r="E183" s="4" t="s">
        <v>7</v>
      </c>
      <c r="F183" s="25" t="s">
        <v>47</v>
      </c>
      <c r="G183" s="26"/>
      <c r="H183" s="26"/>
      <c r="J183" s="27"/>
      <c r="K183" s="27"/>
    </row>
    <row r="184" spans="1:16" ht="11.1" customHeight="1">
      <c r="D184" s="27" t="s">
        <v>9</v>
      </c>
      <c r="E184" s="27"/>
      <c r="F184" s="1" t="s">
        <v>52</v>
      </c>
      <c r="J184" s="27"/>
      <c r="K184" s="27"/>
    </row>
    <row r="185" spans="1:16" ht="21.95" customHeight="1">
      <c r="A185" s="28" t="s">
        <v>11</v>
      </c>
      <c r="B185" s="28" t="s">
        <v>12</v>
      </c>
      <c r="C185" s="28"/>
      <c r="D185" s="28" t="s">
        <v>13</v>
      </c>
      <c r="E185" s="23" t="s">
        <v>14</v>
      </c>
      <c r="F185" s="23"/>
      <c r="G185" s="23"/>
      <c r="H185" s="28" t="s">
        <v>15</v>
      </c>
      <c r="I185" s="23" t="s">
        <v>16</v>
      </c>
      <c r="J185" s="23"/>
      <c r="K185" s="23"/>
      <c r="L185" s="23"/>
      <c r="M185" s="23" t="s">
        <v>17</v>
      </c>
      <c r="N185" s="23"/>
      <c r="O185" s="23"/>
      <c r="P185" s="23"/>
    </row>
    <row r="186" spans="1:16" ht="21.95" customHeight="1">
      <c r="A186" s="29"/>
      <c r="B186" s="30"/>
      <c r="C186" s="31"/>
      <c r="D186" s="29"/>
      <c r="E186" s="5" t="s">
        <v>18</v>
      </c>
      <c r="F186" s="5" t="s">
        <v>19</v>
      </c>
      <c r="G186" s="5" t="s">
        <v>20</v>
      </c>
      <c r="H186" s="29"/>
      <c r="I186" s="23" t="s">
        <v>21</v>
      </c>
      <c r="J186" s="23"/>
      <c r="K186" s="23"/>
      <c r="L186" s="23"/>
      <c r="M186" s="5" t="s">
        <v>22</v>
      </c>
      <c r="N186" s="5" t="s">
        <v>23</v>
      </c>
      <c r="O186" s="5" t="s">
        <v>24</v>
      </c>
      <c r="P186" s="5" t="s">
        <v>25</v>
      </c>
    </row>
    <row r="187" spans="1:16" ht="11.1" customHeight="1">
      <c r="A187" s="6">
        <v>1</v>
      </c>
      <c r="B187" s="24">
        <v>2</v>
      </c>
      <c r="C187" s="24"/>
      <c r="D187" s="6">
        <v>3</v>
      </c>
      <c r="E187" s="6">
        <v>4</v>
      </c>
      <c r="F187" s="6">
        <v>5</v>
      </c>
      <c r="G187" s="6">
        <v>6</v>
      </c>
      <c r="H187" s="6">
        <v>7</v>
      </c>
      <c r="I187" s="24">
        <v>8</v>
      </c>
      <c r="J187" s="24"/>
      <c r="K187" s="24"/>
      <c r="L187" s="24"/>
      <c r="M187" s="6">
        <v>9</v>
      </c>
      <c r="N187" s="6">
        <v>10</v>
      </c>
      <c r="O187" s="6">
        <v>11</v>
      </c>
      <c r="P187" s="6">
        <v>12</v>
      </c>
    </row>
    <row r="188" spans="1:16" ht="11.1" customHeight="1">
      <c r="A188" s="22" t="s">
        <v>26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</row>
    <row r="189" spans="1:16" ht="11.1" customHeight="1">
      <c r="A189" s="22" t="s">
        <v>27</v>
      </c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</row>
    <row r="190" spans="1:16" ht="11.1" customHeight="1">
      <c r="A190" s="7">
        <v>284.01</v>
      </c>
      <c r="B190" s="18" t="s">
        <v>87</v>
      </c>
      <c r="C190" s="18"/>
      <c r="D190" s="10">
        <v>100</v>
      </c>
      <c r="E190" s="11">
        <v>11.9</v>
      </c>
      <c r="F190" s="11">
        <v>10.9</v>
      </c>
      <c r="G190" s="11">
        <v>32</v>
      </c>
      <c r="H190" s="11">
        <v>216.3</v>
      </c>
      <c r="I190" s="19"/>
      <c r="J190" s="19"/>
      <c r="K190" s="19"/>
      <c r="L190" s="19"/>
      <c r="M190" s="11">
        <v>126</v>
      </c>
      <c r="N190" s="11">
        <v>168.5</v>
      </c>
      <c r="O190" s="11">
        <v>36.5</v>
      </c>
      <c r="P190" s="11">
        <v>1.4</v>
      </c>
    </row>
    <row r="191" spans="1:16" ht="11.1" customHeight="1">
      <c r="A191" s="10">
        <v>790</v>
      </c>
      <c r="B191" s="18" t="s">
        <v>84</v>
      </c>
      <c r="C191" s="18"/>
      <c r="D191" s="10">
        <v>150</v>
      </c>
      <c r="E191" s="11">
        <v>5.5</v>
      </c>
      <c r="F191" s="11">
        <v>5.8</v>
      </c>
      <c r="G191" s="11">
        <v>25.3</v>
      </c>
      <c r="H191" s="11">
        <v>153.1</v>
      </c>
      <c r="I191" s="19"/>
      <c r="J191" s="19"/>
      <c r="K191" s="19"/>
      <c r="L191" s="19"/>
      <c r="M191" s="11">
        <v>90.2</v>
      </c>
      <c r="N191" s="11">
        <v>85.9</v>
      </c>
      <c r="O191" s="11">
        <v>19.399999999999999</v>
      </c>
      <c r="P191" s="11">
        <v>1.3</v>
      </c>
    </row>
    <row r="192" spans="1:16" ht="11.1" customHeight="1">
      <c r="A192" s="9">
        <v>833.1</v>
      </c>
      <c r="B192" s="18" t="s">
        <v>115</v>
      </c>
      <c r="C192" s="18"/>
      <c r="D192" s="10">
        <v>200</v>
      </c>
      <c r="E192" s="9">
        <v>0.2</v>
      </c>
      <c r="F192" s="9">
        <v>0.8</v>
      </c>
      <c r="G192" s="9">
        <v>15.8</v>
      </c>
      <c r="H192" s="9">
        <v>72.2</v>
      </c>
      <c r="I192" s="19">
        <v>12.1</v>
      </c>
      <c r="J192" s="19"/>
      <c r="K192" s="19"/>
      <c r="L192" s="19"/>
      <c r="M192" s="9">
        <v>3.8</v>
      </c>
      <c r="N192" s="9">
        <v>1.4</v>
      </c>
      <c r="O192" s="9">
        <v>4.5</v>
      </c>
      <c r="P192" s="9">
        <v>0.3</v>
      </c>
    </row>
    <row r="193" spans="1:16" ht="11.1" customHeight="1">
      <c r="A193" s="7">
        <v>875.03</v>
      </c>
      <c r="B193" s="18" t="s">
        <v>35</v>
      </c>
      <c r="C193" s="18"/>
      <c r="D193" s="10">
        <v>50</v>
      </c>
      <c r="E193" s="9">
        <v>1.5</v>
      </c>
      <c r="F193" s="9">
        <v>0.5</v>
      </c>
      <c r="G193" s="9">
        <v>8</v>
      </c>
      <c r="H193" s="9">
        <v>38</v>
      </c>
      <c r="I193" s="19"/>
      <c r="J193" s="19"/>
      <c r="K193" s="19"/>
      <c r="L193" s="19"/>
      <c r="M193" s="9">
        <v>3</v>
      </c>
      <c r="N193" s="9">
        <v>9</v>
      </c>
      <c r="O193" s="9">
        <v>2</v>
      </c>
      <c r="P193" s="9"/>
    </row>
    <row r="194" spans="1:16" ht="11.1" customHeight="1">
      <c r="A194" s="20" t="s">
        <v>32</v>
      </c>
      <c r="B194" s="20"/>
      <c r="C194" s="20"/>
      <c r="D194" s="20"/>
      <c r="E194" s="9">
        <f>E190+E191+E192+E193</f>
        <v>19.099999999999998</v>
      </c>
      <c r="F194" s="9">
        <f>F190+F191+F192+F193</f>
        <v>18</v>
      </c>
      <c r="G194" s="9">
        <f>G190+G191+G192+G193</f>
        <v>81.099999999999994</v>
      </c>
      <c r="H194" s="9">
        <f>H190+H191+H192+H193</f>
        <v>479.59999999999997</v>
      </c>
      <c r="I194" s="19">
        <f>I192+I191+I190</f>
        <v>12.1</v>
      </c>
      <c r="J194" s="19"/>
      <c r="K194" s="19"/>
      <c r="L194" s="19"/>
      <c r="M194" s="9">
        <f>M190+M191+M192+M193</f>
        <v>223</v>
      </c>
      <c r="N194" s="9">
        <f>N190+N191+N192+N193</f>
        <v>264.8</v>
      </c>
      <c r="O194" s="9">
        <f>O190+O191+O192+O193</f>
        <v>62.4</v>
      </c>
      <c r="P194" s="9">
        <f>P190+P191+P192+P193</f>
        <v>3</v>
      </c>
    </row>
    <row r="195" spans="1:16" ht="11.1" customHeight="1">
      <c r="A195" s="22" t="s">
        <v>33</v>
      </c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</row>
    <row r="196" spans="1:16" ht="24" customHeight="1">
      <c r="A196" s="7">
        <v>71.010000000000005</v>
      </c>
      <c r="B196" s="18" t="s">
        <v>96</v>
      </c>
      <c r="C196" s="18"/>
      <c r="D196" s="8" t="s">
        <v>34</v>
      </c>
      <c r="E196" s="11">
        <v>8.6999999999999993</v>
      </c>
      <c r="F196" s="11">
        <v>7.5</v>
      </c>
      <c r="G196" s="11">
        <v>25.3</v>
      </c>
      <c r="H196" s="11">
        <v>192.4</v>
      </c>
      <c r="I196" s="19">
        <v>5.6</v>
      </c>
      <c r="J196" s="19"/>
      <c r="K196" s="19"/>
      <c r="L196" s="19"/>
      <c r="M196" s="11">
        <v>157.5</v>
      </c>
      <c r="N196" s="11">
        <v>115.6</v>
      </c>
      <c r="O196" s="11">
        <v>27.9</v>
      </c>
      <c r="P196" s="11">
        <v>1.4</v>
      </c>
    </row>
    <row r="197" spans="1:16" ht="11.1" customHeight="1">
      <c r="A197" s="7">
        <v>233.01</v>
      </c>
      <c r="B197" s="18" t="s">
        <v>59</v>
      </c>
      <c r="C197" s="18"/>
      <c r="D197" s="10">
        <v>100</v>
      </c>
      <c r="E197" s="9">
        <v>11.6</v>
      </c>
      <c r="F197" s="9">
        <v>12.8</v>
      </c>
      <c r="G197" s="9">
        <v>24.3</v>
      </c>
      <c r="H197" s="9">
        <v>247.1</v>
      </c>
      <c r="I197" s="19">
        <v>12.3</v>
      </c>
      <c r="J197" s="19"/>
      <c r="K197" s="19"/>
      <c r="L197" s="19"/>
      <c r="M197" s="9">
        <v>104.4</v>
      </c>
      <c r="N197" s="9">
        <v>160.69999999999999</v>
      </c>
      <c r="O197" s="9">
        <v>23.1</v>
      </c>
      <c r="P197" s="9">
        <v>1.5</v>
      </c>
    </row>
    <row r="198" spans="1:16" ht="23.25" customHeight="1">
      <c r="A198" s="12" t="s">
        <v>76</v>
      </c>
      <c r="B198" s="21" t="s">
        <v>103</v>
      </c>
      <c r="C198" s="18"/>
      <c r="D198" s="13" t="s">
        <v>67</v>
      </c>
      <c r="E198" s="9">
        <v>3.9</v>
      </c>
      <c r="F198" s="9">
        <v>5.7</v>
      </c>
      <c r="G198" s="9">
        <v>25.9</v>
      </c>
      <c r="H198" s="9">
        <v>205</v>
      </c>
      <c r="I198" s="19">
        <v>2.4</v>
      </c>
      <c r="J198" s="19"/>
      <c r="K198" s="19"/>
      <c r="L198" s="19"/>
      <c r="M198" s="9">
        <v>97.4</v>
      </c>
      <c r="N198" s="9">
        <v>91.7</v>
      </c>
      <c r="O198" s="9">
        <v>30</v>
      </c>
      <c r="P198" s="9">
        <v>0.8</v>
      </c>
    </row>
    <row r="199" spans="1:16" ht="11.1" customHeight="1">
      <c r="A199" s="7">
        <v>851.01</v>
      </c>
      <c r="B199" s="18" t="s">
        <v>111</v>
      </c>
      <c r="C199" s="18"/>
      <c r="D199" s="10">
        <v>200</v>
      </c>
      <c r="E199" s="11">
        <v>0.3</v>
      </c>
      <c r="F199" s="11">
        <v>0.1</v>
      </c>
      <c r="G199" s="11">
        <v>26.1</v>
      </c>
      <c r="H199" s="11">
        <v>105.8</v>
      </c>
      <c r="I199" s="19"/>
      <c r="J199" s="19"/>
      <c r="K199" s="19"/>
      <c r="L199" s="19"/>
      <c r="M199" s="11">
        <v>0.7</v>
      </c>
      <c r="N199" s="11"/>
      <c r="O199" s="11"/>
      <c r="P199" s="11">
        <v>0.1</v>
      </c>
    </row>
    <row r="200" spans="1:16" ht="11.1" customHeight="1">
      <c r="A200" s="7">
        <v>875.03</v>
      </c>
      <c r="B200" s="18" t="s">
        <v>35</v>
      </c>
      <c r="C200" s="18"/>
      <c r="D200" s="10">
        <v>45</v>
      </c>
      <c r="E200" s="9">
        <v>1.4</v>
      </c>
      <c r="F200" s="9">
        <v>0.5</v>
      </c>
      <c r="G200" s="9">
        <v>7.2</v>
      </c>
      <c r="H200" s="9">
        <v>34.200000000000003</v>
      </c>
      <c r="I200" s="19"/>
      <c r="J200" s="19"/>
      <c r="K200" s="19"/>
      <c r="L200" s="19"/>
      <c r="M200" s="9">
        <v>2.7</v>
      </c>
      <c r="N200" s="9">
        <v>8.1</v>
      </c>
      <c r="O200" s="9">
        <v>1.8</v>
      </c>
      <c r="P200" s="9"/>
    </row>
    <row r="201" spans="1:16" ht="11.1" customHeight="1">
      <c r="A201" s="7">
        <v>876.02</v>
      </c>
      <c r="B201" s="18" t="s">
        <v>36</v>
      </c>
      <c r="C201" s="18"/>
      <c r="D201" s="10">
        <v>25</v>
      </c>
      <c r="E201" s="9">
        <v>0.7</v>
      </c>
      <c r="F201" s="9">
        <v>0.2</v>
      </c>
      <c r="G201" s="9">
        <v>4</v>
      </c>
      <c r="H201" s="9">
        <v>19</v>
      </c>
      <c r="I201" s="19"/>
      <c r="J201" s="19"/>
      <c r="K201" s="19"/>
      <c r="L201" s="19"/>
      <c r="M201" s="9">
        <v>1.5</v>
      </c>
      <c r="N201" s="9">
        <v>4.5</v>
      </c>
      <c r="O201" s="9">
        <v>1</v>
      </c>
      <c r="P201" s="9"/>
    </row>
    <row r="202" spans="1:16" ht="11.1" customHeight="1">
      <c r="A202" s="20" t="s">
        <v>37</v>
      </c>
      <c r="B202" s="20"/>
      <c r="C202" s="20"/>
      <c r="D202" s="20"/>
      <c r="E202" s="9">
        <f>E196+E197+E198+E199+E200+E201</f>
        <v>26.599999999999994</v>
      </c>
      <c r="F202" s="9">
        <f>F196+F197+F198+F199+F200+F201</f>
        <v>26.8</v>
      </c>
      <c r="G202" s="9">
        <f>G196+G197+G198+G199+G200+G201</f>
        <v>112.8</v>
      </c>
      <c r="H202" s="9">
        <f>H196+H197+H198+H199+H200+H201</f>
        <v>803.5</v>
      </c>
      <c r="I202" s="19">
        <f>I196+I197+I198</f>
        <v>20.299999999999997</v>
      </c>
      <c r="J202" s="19"/>
      <c r="K202" s="19"/>
      <c r="L202" s="19"/>
      <c r="M202" s="9">
        <f>M196+M197+M198+M199+M200+M201</f>
        <v>364.19999999999993</v>
      </c>
      <c r="N202" s="9">
        <f>N196+N197+N198+N199+N200+N201</f>
        <v>380.59999999999997</v>
      </c>
      <c r="O202" s="9">
        <f>O196+O197+O198+O199+O200+O201</f>
        <v>83.8</v>
      </c>
      <c r="P202" s="9">
        <f>P196+P197+P198+P199+P200+P201</f>
        <v>3.8000000000000003</v>
      </c>
    </row>
    <row r="203" spans="1:16" ht="11.1" customHeight="1">
      <c r="A203" s="20" t="s">
        <v>38</v>
      </c>
      <c r="B203" s="20"/>
      <c r="C203" s="20"/>
      <c r="D203" s="20"/>
      <c r="E203" s="9">
        <f>E194+E202</f>
        <v>45.699999999999989</v>
      </c>
      <c r="F203" s="9">
        <f>F194+F202</f>
        <v>44.8</v>
      </c>
      <c r="G203" s="9">
        <f>G194+G202</f>
        <v>193.89999999999998</v>
      </c>
      <c r="H203" s="9">
        <f>H194+H202</f>
        <v>1283.0999999999999</v>
      </c>
      <c r="I203" s="19">
        <f>I194+I202</f>
        <v>32.4</v>
      </c>
      <c r="J203" s="19"/>
      <c r="K203" s="19"/>
      <c r="L203" s="19"/>
      <c r="M203" s="9">
        <f>M194+M202</f>
        <v>587.19999999999993</v>
      </c>
      <c r="N203" s="9">
        <f>N194+N202</f>
        <v>645.4</v>
      </c>
      <c r="O203" s="9">
        <f>O194+O202</f>
        <v>146.19999999999999</v>
      </c>
      <c r="P203" s="9">
        <f>P194+P202</f>
        <v>6.8000000000000007</v>
      </c>
    </row>
    <row r="204" spans="1:16" ht="11.1" customHeight="1">
      <c r="A204" s="20" t="s">
        <v>39</v>
      </c>
      <c r="B204" s="20"/>
      <c r="C204" s="20"/>
      <c r="D204" s="20"/>
      <c r="E204" s="9">
        <v>45.7</v>
      </c>
      <c r="F204" s="9">
        <v>44.8</v>
      </c>
      <c r="G204" s="9">
        <v>193.9</v>
      </c>
      <c r="H204" s="9">
        <v>1283.0999999999999</v>
      </c>
      <c r="I204" s="19">
        <v>32.4</v>
      </c>
      <c r="J204" s="19"/>
      <c r="K204" s="19"/>
      <c r="L204" s="19"/>
      <c r="M204" s="9">
        <v>587.20000000000005</v>
      </c>
      <c r="N204" s="9">
        <v>645.4</v>
      </c>
      <c r="O204" s="9">
        <v>146.19999999999999</v>
      </c>
      <c r="P204" s="9">
        <v>6.8</v>
      </c>
    </row>
    <row r="205" spans="1:16" ht="11.1" customHeight="1">
      <c r="E205" s="4" t="s">
        <v>7</v>
      </c>
      <c r="F205" s="25" t="s">
        <v>50</v>
      </c>
      <c r="G205" s="26"/>
      <c r="H205" s="26"/>
      <c r="J205" s="27"/>
      <c r="K205" s="27"/>
    </row>
    <row r="206" spans="1:16" ht="11.1" customHeight="1">
      <c r="D206" s="27" t="s">
        <v>9</v>
      </c>
      <c r="E206" s="27"/>
      <c r="F206" s="1" t="s">
        <v>52</v>
      </c>
      <c r="J206" s="27"/>
      <c r="K206" s="27"/>
    </row>
    <row r="207" spans="1:16" ht="21.95" customHeight="1">
      <c r="A207" s="28" t="s">
        <v>11</v>
      </c>
      <c r="B207" s="28" t="s">
        <v>12</v>
      </c>
      <c r="C207" s="28"/>
      <c r="D207" s="28" t="s">
        <v>13</v>
      </c>
      <c r="E207" s="23" t="s">
        <v>14</v>
      </c>
      <c r="F207" s="23"/>
      <c r="G207" s="23"/>
      <c r="H207" s="28" t="s">
        <v>15</v>
      </c>
      <c r="I207" s="23" t="s">
        <v>16</v>
      </c>
      <c r="J207" s="23"/>
      <c r="K207" s="23"/>
      <c r="L207" s="23"/>
      <c r="M207" s="23" t="s">
        <v>17</v>
      </c>
      <c r="N207" s="23"/>
      <c r="O207" s="23"/>
      <c r="P207" s="23"/>
    </row>
    <row r="208" spans="1:16" ht="21.95" customHeight="1">
      <c r="A208" s="29"/>
      <c r="B208" s="30"/>
      <c r="C208" s="31"/>
      <c r="D208" s="29"/>
      <c r="E208" s="5" t="s">
        <v>18</v>
      </c>
      <c r="F208" s="5" t="s">
        <v>19</v>
      </c>
      <c r="G208" s="5" t="s">
        <v>20</v>
      </c>
      <c r="H208" s="29"/>
      <c r="I208" s="23" t="s">
        <v>21</v>
      </c>
      <c r="J208" s="23"/>
      <c r="K208" s="23"/>
      <c r="L208" s="23"/>
      <c r="M208" s="5" t="s">
        <v>22</v>
      </c>
      <c r="N208" s="5" t="s">
        <v>23</v>
      </c>
      <c r="O208" s="5" t="s">
        <v>24</v>
      </c>
      <c r="P208" s="5" t="s">
        <v>25</v>
      </c>
    </row>
    <row r="209" spans="1:16" ht="11.1" customHeight="1">
      <c r="A209" s="6">
        <v>1</v>
      </c>
      <c r="B209" s="24">
        <v>2</v>
      </c>
      <c r="C209" s="24"/>
      <c r="D209" s="6">
        <v>3</v>
      </c>
      <c r="E209" s="6">
        <v>4</v>
      </c>
      <c r="F209" s="6">
        <v>5</v>
      </c>
      <c r="G209" s="6">
        <v>6</v>
      </c>
      <c r="H209" s="6">
        <v>7</v>
      </c>
      <c r="I209" s="24">
        <v>8</v>
      </c>
      <c r="J209" s="24"/>
      <c r="K209" s="24"/>
      <c r="L209" s="24"/>
      <c r="M209" s="6">
        <v>9</v>
      </c>
      <c r="N209" s="6">
        <v>10</v>
      </c>
      <c r="O209" s="6">
        <v>11</v>
      </c>
      <c r="P209" s="6">
        <v>12</v>
      </c>
    </row>
    <row r="210" spans="1:16" ht="11.1" customHeight="1">
      <c r="A210" s="22" t="s">
        <v>26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</row>
    <row r="211" spans="1:16" ht="11.1" customHeight="1">
      <c r="A211" s="22" t="s">
        <v>27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</row>
    <row r="212" spans="1:16" ht="11.25" customHeight="1">
      <c r="A212" s="7">
        <v>353.01</v>
      </c>
      <c r="B212" s="18" t="s">
        <v>125</v>
      </c>
      <c r="C212" s="18"/>
      <c r="D212" s="10">
        <v>100</v>
      </c>
      <c r="E212" s="9">
        <v>11.3</v>
      </c>
      <c r="F212" s="9">
        <v>12.1</v>
      </c>
      <c r="G212" s="9">
        <v>3.1</v>
      </c>
      <c r="H212" s="9">
        <v>229.7</v>
      </c>
      <c r="I212" s="19">
        <v>3.2</v>
      </c>
      <c r="J212" s="19"/>
      <c r="K212" s="19"/>
      <c r="L212" s="19"/>
      <c r="M212" s="9">
        <v>134.69999999999999</v>
      </c>
      <c r="N212" s="9">
        <v>207.5</v>
      </c>
      <c r="O212" s="9">
        <v>38.1</v>
      </c>
      <c r="P212" s="9">
        <v>1.1000000000000001</v>
      </c>
    </row>
    <row r="213" spans="1:16" ht="11.25" customHeight="1">
      <c r="A213" s="10">
        <v>792</v>
      </c>
      <c r="B213" s="18" t="s">
        <v>119</v>
      </c>
      <c r="C213" s="18"/>
      <c r="D213" s="10">
        <v>150</v>
      </c>
      <c r="E213" s="9">
        <v>5.6</v>
      </c>
      <c r="F213" s="9">
        <v>4.5</v>
      </c>
      <c r="G213" s="9">
        <v>36</v>
      </c>
      <c r="H213" s="9">
        <v>206.9</v>
      </c>
      <c r="I213" s="19"/>
      <c r="J213" s="19"/>
      <c r="K213" s="19"/>
      <c r="L213" s="19"/>
      <c r="M213" s="9">
        <v>86.5</v>
      </c>
      <c r="N213" s="9">
        <v>47</v>
      </c>
      <c r="O213" s="9">
        <v>8.5</v>
      </c>
      <c r="P213" s="9">
        <v>1.2</v>
      </c>
    </row>
    <row r="214" spans="1:16" ht="11.1" customHeight="1">
      <c r="A214" s="7">
        <v>833.14</v>
      </c>
      <c r="B214" s="18" t="s">
        <v>116</v>
      </c>
      <c r="C214" s="18"/>
      <c r="D214" s="10">
        <v>200</v>
      </c>
      <c r="E214" s="9">
        <v>0.5</v>
      </c>
      <c r="F214" s="9">
        <v>0.2</v>
      </c>
      <c r="G214" s="9">
        <v>22.2</v>
      </c>
      <c r="H214" s="9">
        <v>102.5</v>
      </c>
      <c r="I214" s="19">
        <v>11.1</v>
      </c>
      <c r="J214" s="19"/>
      <c r="K214" s="19"/>
      <c r="L214" s="19"/>
      <c r="M214" s="9">
        <v>9.5</v>
      </c>
      <c r="N214" s="9">
        <v>2.6</v>
      </c>
      <c r="O214" s="9">
        <v>2.6</v>
      </c>
      <c r="P214" s="9">
        <v>0.5</v>
      </c>
    </row>
    <row r="215" spans="1:16" ht="11.1" customHeight="1">
      <c r="A215" s="7">
        <v>875.03</v>
      </c>
      <c r="B215" s="18" t="s">
        <v>35</v>
      </c>
      <c r="C215" s="18"/>
      <c r="D215" s="10">
        <v>50</v>
      </c>
      <c r="E215" s="9">
        <v>1.5</v>
      </c>
      <c r="F215" s="9">
        <v>0.5</v>
      </c>
      <c r="G215" s="9">
        <v>8</v>
      </c>
      <c r="H215" s="9">
        <v>38</v>
      </c>
      <c r="I215" s="19"/>
      <c r="J215" s="19"/>
      <c r="K215" s="19"/>
      <c r="L215" s="19"/>
      <c r="M215" s="9">
        <v>3</v>
      </c>
      <c r="N215" s="9">
        <v>9</v>
      </c>
      <c r="O215" s="9">
        <v>2</v>
      </c>
      <c r="P215" s="9"/>
    </row>
    <row r="216" spans="1:16" ht="11.1" customHeight="1">
      <c r="A216" s="20" t="s">
        <v>32</v>
      </c>
      <c r="B216" s="20"/>
      <c r="C216" s="20"/>
      <c r="D216" s="20"/>
      <c r="E216" s="9">
        <f>E212+E213+E214+E215</f>
        <v>18.899999999999999</v>
      </c>
      <c r="F216" s="9">
        <f>F212+F213+F214+F215</f>
        <v>17.3</v>
      </c>
      <c r="G216" s="9">
        <f>G212+G213+G214+G215</f>
        <v>69.3</v>
      </c>
      <c r="H216" s="9">
        <f>H212+H213+H214+H215</f>
        <v>577.1</v>
      </c>
      <c r="I216" s="19">
        <f>I212+I214</f>
        <v>14.3</v>
      </c>
      <c r="J216" s="19"/>
      <c r="K216" s="19"/>
      <c r="L216" s="19"/>
      <c r="M216" s="9">
        <f>M212+M213+M214+M215</f>
        <v>233.7</v>
      </c>
      <c r="N216" s="9">
        <f>N212+N213+N214+N215</f>
        <v>266.10000000000002</v>
      </c>
      <c r="O216" s="9">
        <f>O212+O213+O214+O215</f>
        <v>51.2</v>
      </c>
      <c r="P216" s="9">
        <f>P212+P213+P214+P215</f>
        <v>2.8</v>
      </c>
    </row>
    <row r="217" spans="1:16" ht="11.1" customHeight="1">
      <c r="A217" s="22" t="s">
        <v>33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</row>
    <row r="218" spans="1:16" ht="22.5" customHeight="1">
      <c r="A218" s="7">
        <v>13.03</v>
      </c>
      <c r="B218" s="18" t="s">
        <v>95</v>
      </c>
      <c r="C218" s="18"/>
      <c r="D218" s="8" t="s">
        <v>34</v>
      </c>
      <c r="E218" s="11">
        <v>4</v>
      </c>
      <c r="F218" s="11">
        <v>8.3000000000000007</v>
      </c>
      <c r="G218" s="11">
        <v>13</v>
      </c>
      <c r="H218" s="11">
        <v>142.9</v>
      </c>
      <c r="I218" s="19">
        <v>9.4</v>
      </c>
      <c r="J218" s="19"/>
      <c r="K218" s="19"/>
      <c r="L218" s="19"/>
      <c r="M218" s="11">
        <v>121.3</v>
      </c>
      <c r="N218" s="11">
        <v>75.2</v>
      </c>
      <c r="O218" s="11">
        <v>23.9</v>
      </c>
      <c r="P218" s="11">
        <v>1.5</v>
      </c>
    </row>
    <row r="219" spans="1:16" ht="21.95" customHeight="1">
      <c r="A219" s="12" t="s">
        <v>77</v>
      </c>
      <c r="B219" s="21" t="s">
        <v>104</v>
      </c>
      <c r="C219" s="18"/>
      <c r="D219" s="13" t="s">
        <v>78</v>
      </c>
      <c r="E219" s="9">
        <v>16.100000000000001</v>
      </c>
      <c r="F219" s="9">
        <v>11.2</v>
      </c>
      <c r="G219" s="9">
        <v>43.8</v>
      </c>
      <c r="H219" s="9">
        <v>241.6</v>
      </c>
      <c r="I219" s="19">
        <v>9.1</v>
      </c>
      <c r="J219" s="19"/>
      <c r="K219" s="19"/>
      <c r="L219" s="19"/>
      <c r="M219" s="9">
        <v>203.4</v>
      </c>
      <c r="N219" s="9">
        <v>256.10000000000002</v>
      </c>
      <c r="O219" s="9">
        <v>56</v>
      </c>
      <c r="P219" s="9">
        <v>2.6</v>
      </c>
    </row>
    <row r="220" spans="1:16" ht="11.1" customHeight="1">
      <c r="A220" s="7">
        <v>554.02</v>
      </c>
      <c r="B220" s="18" t="s">
        <v>51</v>
      </c>
      <c r="C220" s="18"/>
      <c r="D220" s="10">
        <v>40</v>
      </c>
      <c r="E220" s="11">
        <v>3.7</v>
      </c>
      <c r="F220" s="11">
        <v>7.5</v>
      </c>
      <c r="G220" s="11">
        <v>22.3</v>
      </c>
      <c r="H220" s="11">
        <v>236</v>
      </c>
      <c r="I220" s="19"/>
      <c r="J220" s="19"/>
      <c r="K220" s="19"/>
      <c r="L220" s="19"/>
      <c r="M220" s="11"/>
      <c r="N220" s="11"/>
      <c r="O220" s="11"/>
      <c r="P220" s="11"/>
    </row>
    <row r="221" spans="1:16" ht="11.1" customHeight="1">
      <c r="A221" s="7">
        <v>844.01</v>
      </c>
      <c r="B221" s="18" t="s">
        <v>117</v>
      </c>
      <c r="C221" s="18"/>
      <c r="D221" s="10">
        <v>200</v>
      </c>
      <c r="E221" s="9">
        <v>0.2</v>
      </c>
      <c r="F221" s="9"/>
      <c r="G221" s="9">
        <v>25.6</v>
      </c>
      <c r="H221" s="9">
        <v>104.1</v>
      </c>
      <c r="I221" s="19">
        <v>2.4</v>
      </c>
      <c r="J221" s="19"/>
      <c r="K221" s="19"/>
      <c r="L221" s="19"/>
      <c r="M221" s="9">
        <v>8.4</v>
      </c>
      <c r="N221" s="9">
        <v>3.7</v>
      </c>
      <c r="O221" s="9">
        <v>2.4</v>
      </c>
      <c r="P221" s="9">
        <v>0.1</v>
      </c>
    </row>
    <row r="222" spans="1:16" ht="11.1" customHeight="1">
      <c r="A222" s="7">
        <v>875.03</v>
      </c>
      <c r="B222" s="18" t="s">
        <v>35</v>
      </c>
      <c r="C222" s="18"/>
      <c r="D222" s="10">
        <v>45</v>
      </c>
      <c r="E222" s="9">
        <v>1.4</v>
      </c>
      <c r="F222" s="9">
        <v>0.5</v>
      </c>
      <c r="G222" s="9">
        <v>7.2</v>
      </c>
      <c r="H222" s="9">
        <v>34.200000000000003</v>
      </c>
      <c r="I222" s="19"/>
      <c r="J222" s="19"/>
      <c r="K222" s="19"/>
      <c r="L222" s="19"/>
      <c r="M222" s="9">
        <v>2.7</v>
      </c>
      <c r="N222" s="9">
        <v>8.1</v>
      </c>
      <c r="O222" s="9">
        <v>1.8</v>
      </c>
      <c r="P222" s="9"/>
    </row>
    <row r="223" spans="1:16" ht="11.1" customHeight="1">
      <c r="A223" s="7">
        <v>876.02</v>
      </c>
      <c r="B223" s="18" t="s">
        <v>36</v>
      </c>
      <c r="C223" s="18"/>
      <c r="D223" s="10">
        <v>25</v>
      </c>
      <c r="E223" s="9">
        <v>0.7</v>
      </c>
      <c r="F223" s="9">
        <v>0.2</v>
      </c>
      <c r="G223" s="9">
        <v>4</v>
      </c>
      <c r="H223" s="9">
        <v>19</v>
      </c>
      <c r="I223" s="19"/>
      <c r="J223" s="19"/>
      <c r="K223" s="19"/>
      <c r="L223" s="19"/>
      <c r="M223" s="9">
        <v>1.5</v>
      </c>
      <c r="N223" s="9">
        <v>4.5</v>
      </c>
      <c r="O223" s="9">
        <v>1</v>
      </c>
      <c r="P223" s="9"/>
    </row>
    <row r="224" spans="1:16" ht="11.1" customHeight="1">
      <c r="A224" s="20" t="s">
        <v>37</v>
      </c>
      <c r="B224" s="20"/>
      <c r="C224" s="20"/>
      <c r="D224" s="20"/>
      <c r="E224" s="9">
        <f>E218+E219+E220+E221+E222+E223</f>
        <v>26.099999999999998</v>
      </c>
      <c r="F224" s="9">
        <f>F218+F219+F220+F221+F222+F223</f>
        <v>27.7</v>
      </c>
      <c r="G224" s="9">
        <f>G218+G219+G220+G221+G222+G223</f>
        <v>115.89999999999999</v>
      </c>
      <c r="H224" s="9">
        <f>H218+H219+H220+H221+H222+H223</f>
        <v>777.80000000000007</v>
      </c>
      <c r="I224" s="19">
        <f>I218+I219+I221</f>
        <v>20.9</v>
      </c>
      <c r="J224" s="19"/>
      <c r="K224" s="19"/>
      <c r="L224" s="19"/>
      <c r="M224" s="9">
        <f>M218+M219+M220+M221+M222+M223</f>
        <v>337.29999999999995</v>
      </c>
      <c r="N224" s="9">
        <f>N218+N219+N220+N221+N222+N223</f>
        <v>347.6</v>
      </c>
      <c r="O224" s="9">
        <f>O218+O219+O220+O221+O222+O223</f>
        <v>85.100000000000009</v>
      </c>
      <c r="P224" s="9">
        <f>P218+P219+P220+P221+P222+P223</f>
        <v>4.1999999999999993</v>
      </c>
    </row>
    <row r="225" spans="1:16" ht="11.1" customHeight="1">
      <c r="A225" s="20" t="s">
        <v>38</v>
      </c>
      <c r="B225" s="20"/>
      <c r="C225" s="20"/>
      <c r="D225" s="20"/>
      <c r="E225" s="9">
        <f>E216+E224</f>
        <v>45</v>
      </c>
      <c r="F225" s="9">
        <f>F216+F224</f>
        <v>45</v>
      </c>
      <c r="G225" s="9">
        <f>G216+G224</f>
        <v>185.2</v>
      </c>
      <c r="H225" s="9">
        <f>H216+H224</f>
        <v>1354.9</v>
      </c>
      <c r="I225" s="19">
        <f>I216+I224</f>
        <v>35.200000000000003</v>
      </c>
      <c r="J225" s="19"/>
      <c r="K225" s="19"/>
      <c r="L225" s="19"/>
      <c r="M225" s="9">
        <f>M216+M224</f>
        <v>571</v>
      </c>
      <c r="N225" s="9">
        <f>N216+N224</f>
        <v>613.70000000000005</v>
      </c>
      <c r="O225" s="9">
        <f>O216+O224</f>
        <v>136.30000000000001</v>
      </c>
      <c r="P225" s="9">
        <f>P216+P224</f>
        <v>6.9999999999999991</v>
      </c>
    </row>
    <row r="226" spans="1:16" ht="11.1" customHeight="1">
      <c r="A226" s="20" t="s">
        <v>39</v>
      </c>
      <c r="B226" s="20"/>
      <c r="C226" s="20"/>
      <c r="D226" s="20"/>
      <c r="E226" s="9">
        <v>45</v>
      </c>
      <c r="F226" s="9">
        <v>45</v>
      </c>
      <c r="G226" s="9">
        <v>185.2</v>
      </c>
      <c r="H226" s="9">
        <v>1354.9</v>
      </c>
      <c r="I226" s="19">
        <v>35.200000000000003</v>
      </c>
      <c r="J226" s="19"/>
      <c r="K226" s="19"/>
      <c r="L226" s="19"/>
      <c r="M226" s="9">
        <v>571</v>
      </c>
      <c r="N226" s="9">
        <v>613.70000000000005</v>
      </c>
      <c r="O226" s="9">
        <v>136.30000000000001</v>
      </c>
      <c r="P226" s="9">
        <v>7</v>
      </c>
    </row>
    <row r="227" spans="1:16" ht="11.1" customHeight="1">
      <c r="A227" s="20" t="s">
        <v>60</v>
      </c>
      <c r="B227" s="20"/>
      <c r="C227" s="20"/>
      <c r="D227" s="20"/>
      <c r="E227" s="9">
        <f>(E30+E51+E72+E94+E115+E137+E159+E181+E203+E225)/10</f>
        <v>43.62</v>
      </c>
      <c r="F227" s="9">
        <f>(F30+F51+F72+F94+F115+F137+F159+F181+F203+F225)/10</f>
        <v>45.150000000000006</v>
      </c>
      <c r="G227" s="9">
        <f>(G30+G51+G72+G94+G115+G137+G159+G181+G203+G225)/10</f>
        <v>190.01000000000002</v>
      </c>
      <c r="H227" s="9">
        <f>(H30+H51+H72+H94+H115+H137+H159+H181+H203+H225)/10</f>
        <v>1339.22</v>
      </c>
      <c r="I227" s="19">
        <f>(I30+I51+I72+I94+I115+I137+I159+I181+I203+I225)/10</f>
        <v>34.039999999999992</v>
      </c>
      <c r="J227" s="19"/>
      <c r="K227" s="19"/>
      <c r="L227" s="19"/>
      <c r="M227" s="9">
        <f>(M30+M51+M72+M94+M115+M137+M159+M181+M203+M225)/10</f>
        <v>603.39</v>
      </c>
      <c r="N227" s="9">
        <f>(N30+N51+N72+N94+N115+N137+N159+N181+N203+N225)/10</f>
        <v>613.72</v>
      </c>
      <c r="O227" s="9">
        <f>(O30+O51+O72+O94+O115+O137+O159+O181+O203+O225)/10</f>
        <v>137.91</v>
      </c>
      <c r="P227" s="9">
        <f>(P30+P51+P72+P94+P115+P137+P159+P181+P203+P225)/10</f>
        <v>6.660000000000001</v>
      </c>
    </row>
  </sheetData>
  <mergeCells count="452"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A15:P15"/>
    <mergeCell ref="A16:P16"/>
    <mergeCell ref="B17:C17"/>
    <mergeCell ref="I17:L17"/>
    <mergeCell ref="B18:C18"/>
    <mergeCell ref="I18:L18"/>
    <mergeCell ref="B19:C19"/>
    <mergeCell ref="I19:L19"/>
    <mergeCell ref="B20:C20"/>
    <mergeCell ref="I20:L20"/>
    <mergeCell ref="B26:C26"/>
    <mergeCell ref="I26:L26"/>
    <mergeCell ref="B27:C27"/>
    <mergeCell ref="I27:L27"/>
    <mergeCell ref="B28:C28"/>
    <mergeCell ref="I28:L28"/>
    <mergeCell ref="A29:D29"/>
    <mergeCell ref="I29:L29"/>
    <mergeCell ref="A21:D21"/>
    <mergeCell ref="I21:L21"/>
    <mergeCell ref="A22:P22"/>
    <mergeCell ref="B23:C23"/>
    <mergeCell ref="I23:L23"/>
    <mergeCell ref="B24:C24"/>
    <mergeCell ref="I24:L24"/>
    <mergeCell ref="B25:C25"/>
    <mergeCell ref="I25:L25"/>
    <mergeCell ref="M34:P34"/>
    <mergeCell ref="I35:L35"/>
    <mergeCell ref="B36:C36"/>
    <mergeCell ref="I36:L36"/>
    <mergeCell ref="A37:P37"/>
    <mergeCell ref="A38:P38"/>
    <mergeCell ref="B39:C39"/>
    <mergeCell ref="I39:L39"/>
    <mergeCell ref="A30:D30"/>
    <mergeCell ref="I30:L30"/>
    <mergeCell ref="A31:D31"/>
    <mergeCell ref="I31:L31"/>
    <mergeCell ref="F32:H32"/>
    <mergeCell ref="J32:K32"/>
    <mergeCell ref="D33:E33"/>
    <mergeCell ref="J33:K33"/>
    <mergeCell ref="A34:A35"/>
    <mergeCell ref="B34:C35"/>
    <mergeCell ref="D34:D35"/>
    <mergeCell ref="E34:G34"/>
    <mergeCell ref="H34:H35"/>
    <mergeCell ref="I34:L34"/>
    <mergeCell ref="B45:C45"/>
    <mergeCell ref="I45:L45"/>
    <mergeCell ref="B46:C46"/>
    <mergeCell ref="I46:L46"/>
    <mergeCell ref="B47:C47"/>
    <mergeCell ref="I47:L47"/>
    <mergeCell ref="B48:C48"/>
    <mergeCell ref="I48:L48"/>
    <mergeCell ref="B40:C40"/>
    <mergeCell ref="I40:L40"/>
    <mergeCell ref="B41:C41"/>
    <mergeCell ref="I41:L41"/>
    <mergeCell ref="A42:D42"/>
    <mergeCell ref="I42:L42"/>
    <mergeCell ref="A43:P43"/>
    <mergeCell ref="B44:C44"/>
    <mergeCell ref="I44:L44"/>
    <mergeCell ref="B49:C49"/>
    <mergeCell ref="I49:L49"/>
    <mergeCell ref="A50:D50"/>
    <mergeCell ref="I50:L50"/>
    <mergeCell ref="A51:D51"/>
    <mergeCell ref="I51:L51"/>
    <mergeCell ref="A52:D52"/>
    <mergeCell ref="I52:L52"/>
    <mergeCell ref="F53:H53"/>
    <mergeCell ref="J53:K53"/>
    <mergeCell ref="D54:E54"/>
    <mergeCell ref="J54:K54"/>
    <mergeCell ref="A55:A56"/>
    <mergeCell ref="B55:C56"/>
    <mergeCell ref="D55:D56"/>
    <mergeCell ref="E55:G55"/>
    <mergeCell ref="H55:H56"/>
    <mergeCell ref="I55:L55"/>
    <mergeCell ref="M55:P55"/>
    <mergeCell ref="I56:L56"/>
    <mergeCell ref="B57:C57"/>
    <mergeCell ref="I57:L57"/>
    <mergeCell ref="A58:P58"/>
    <mergeCell ref="A59:P59"/>
    <mergeCell ref="B60:C60"/>
    <mergeCell ref="I60:L60"/>
    <mergeCell ref="B61:C61"/>
    <mergeCell ref="I61:L61"/>
    <mergeCell ref="B62:C62"/>
    <mergeCell ref="I62:L62"/>
    <mergeCell ref="B63:C63"/>
    <mergeCell ref="I63:L63"/>
    <mergeCell ref="A64:D64"/>
    <mergeCell ref="I64:L64"/>
    <mergeCell ref="A65:P65"/>
    <mergeCell ref="B66:C66"/>
    <mergeCell ref="I66:L66"/>
    <mergeCell ref="B67:C67"/>
    <mergeCell ref="I67:L67"/>
    <mergeCell ref="B68:C68"/>
    <mergeCell ref="I68:L68"/>
    <mergeCell ref="B69:C69"/>
    <mergeCell ref="I69:L69"/>
    <mergeCell ref="B70:C70"/>
    <mergeCell ref="I70:L70"/>
    <mergeCell ref="A71:D71"/>
    <mergeCell ref="I71:L71"/>
    <mergeCell ref="A72:D72"/>
    <mergeCell ref="I72:L72"/>
    <mergeCell ref="A73:D73"/>
    <mergeCell ref="I73:L73"/>
    <mergeCell ref="F74:H74"/>
    <mergeCell ref="J74:K74"/>
    <mergeCell ref="D75:E75"/>
    <mergeCell ref="J75:K75"/>
    <mergeCell ref="A76:A77"/>
    <mergeCell ref="B76:C77"/>
    <mergeCell ref="D76:D77"/>
    <mergeCell ref="E76:G76"/>
    <mergeCell ref="H76:H77"/>
    <mergeCell ref="I76:L76"/>
    <mergeCell ref="M76:P76"/>
    <mergeCell ref="I77:L77"/>
    <mergeCell ref="B78:C78"/>
    <mergeCell ref="I78:L78"/>
    <mergeCell ref="A79:P79"/>
    <mergeCell ref="A80:P80"/>
    <mergeCell ref="B81:C81"/>
    <mergeCell ref="I81:L81"/>
    <mergeCell ref="B82:C82"/>
    <mergeCell ref="I82:L82"/>
    <mergeCell ref="B88:C88"/>
    <mergeCell ref="I88:L88"/>
    <mergeCell ref="B89:C89"/>
    <mergeCell ref="I89:L89"/>
    <mergeCell ref="B90:C90"/>
    <mergeCell ref="I90:L90"/>
    <mergeCell ref="B91:C91"/>
    <mergeCell ref="I91:L91"/>
    <mergeCell ref="B83:C83"/>
    <mergeCell ref="I83:L83"/>
    <mergeCell ref="B84:C84"/>
    <mergeCell ref="I84:L84"/>
    <mergeCell ref="A85:D85"/>
    <mergeCell ref="I85:L85"/>
    <mergeCell ref="A86:P86"/>
    <mergeCell ref="B87:C87"/>
    <mergeCell ref="I87:L87"/>
    <mergeCell ref="B92:C92"/>
    <mergeCell ref="I92:L92"/>
    <mergeCell ref="A93:D93"/>
    <mergeCell ref="I93:L93"/>
    <mergeCell ref="A94:D94"/>
    <mergeCell ref="I94:L94"/>
    <mergeCell ref="A95:D95"/>
    <mergeCell ref="I95:L95"/>
    <mergeCell ref="F96:H96"/>
    <mergeCell ref="J96:K96"/>
    <mergeCell ref="B100:C100"/>
    <mergeCell ref="I100:L100"/>
    <mergeCell ref="A101:P101"/>
    <mergeCell ref="A102:P102"/>
    <mergeCell ref="B103:C103"/>
    <mergeCell ref="I103:L103"/>
    <mergeCell ref="B104:C104"/>
    <mergeCell ref="I104:L104"/>
    <mergeCell ref="D97:E97"/>
    <mergeCell ref="J97:K97"/>
    <mergeCell ref="A98:A99"/>
    <mergeCell ref="B98:C99"/>
    <mergeCell ref="D98:D99"/>
    <mergeCell ref="E98:G98"/>
    <mergeCell ref="H98:H99"/>
    <mergeCell ref="I98:L98"/>
    <mergeCell ref="M98:P98"/>
    <mergeCell ref="I99:L99"/>
    <mergeCell ref="B110:C110"/>
    <mergeCell ref="I110:L110"/>
    <mergeCell ref="B111:C111"/>
    <mergeCell ref="I111:L111"/>
    <mergeCell ref="B112:C112"/>
    <mergeCell ref="I112:L112"/>
    <mergeCell ref="B113:C113"/>
    <mergeCell ref="I113:L113"/>
    <mergeCell ref="B105:C105"/>
    <mergeCell ref="I105:L105"/>
    <mergeCell ref="A106:D106"/>
    <mergeCell ref="I106:L106"/>
    <mergeCell ref="A107:P107"/>
    <mergeCell ref="B108:C108"/>
    <mergeCell ref="I108:L108"/>
    <mergeCell ref="B109:C109"/>
    <mergeCell ref="I109:L109"/>
    <mergeCell ref="A114:D114"/>
    <mergeCell ref="I114:L114"/>
    <mergeCell ref="A115:D115"/>
    <mergeCell ref="I115:L115"/>
    <mergeCell ref="A116:D116"/>
    <mergeCell ref="I116:L116"/>
    <mergeCell ref="F117:H117"/>
    <mergeCell ref="J117:K117"/>
    <mergeCell ref="D118:E118"/>
    <mergeCell ref="J118:K118"/>
    <mergeCell ref="A119:A120"/>
    <mergeCell ref="B119:C120"/>
    <mergeCell ref="D119:D120"/>
    <mergeCell ref="E119:G119"/>
    <mergeCell ref="H119:H120"/>
    <mergeCell ref="I119:L119"/>
    <mergeCell ref="M119:P119"/>
    <mergeCell ref="I120:L120"/>
    <mergeCell ref="B121:C121"/>
    <mergeCell ref="I121:L121"/>
    <mergeCell ref="A128:D128"/>
    <mergeCell ref="I128:L128"/>
    <mergeCell ref="A129:P129"/>
    <mergeCell ref="B130:C130"/>
    <mergeCell ref="I130:L130"/>
    <mergeCell ref="B131:C131"/>
    <mergeCell ref="I131:L131"/>
    <mergeCell ref="A122:P122"/>
    <mergeCell ref="A123:P123"/>
    <mergeCell ref="B124:C124"/>
    <mergeCell ref="I124:L124"/>
    <mergeCell ref="B125:C125"/>
    <mergeCell ref="I125:L125"/>
    <mergeCell ref="B126:C126"/>
    <mergeCell ref="I126:L126"/>
    <mergeCell ref="B127:C127"/>
    <mergeCell ref="I127:L127"/>
    <mergeCell ref="B132:C132"/>
    <mergeCell ref="I132:L132"/>
    <mergeCell ref="B133:C133"/>
    <mergeCell ref="I133:L133"/>
    <mergeCell ref="B134:C134"/>
    <mergeCell ref="I134:L134"/>
    <mergeCell ref="B135:C135"/>
    <mergeCell ref="I135:L135"/>
    <mergeCell ref="A136:D136"/>
    <mergeCell ref="I136:L136"/>
    <mergeCell ref="M141:P141"/>
    <mergeCell ref="I142:L142"/>
    <mergeCell ref="B143:C143"/>
    <mergeCell ref="I143:L143"/>
    <mergeCell ref="A144:P144"/>
    <mergeCell ref="A145:P145"/>
    <mergeCell ref="B146:C146"/>
    <mergeCell ref="I146:L146"/>
    <mergeCell ref="A137:D137"/>
    <mergeCell ref="I137:L137"/>
    <mergeCell ref="A138:D138"/>
    <mergeCell ref="I138:L138"/>
    <mergeCell ref="F139:H139"/>
    <mergeCell ref="J139:K139"/>
    <mergeCell ref="D140:E140"/>
    <mergeCell ref="J140:K140"/>
    <mergeCell ref="A141:A142"/>
    <mergeCell ref="B141:C142"/>
    <mergeCell ref="D141:D142"/>
    <mergeCell ref="E141:G141"/>
    <mergeCell ref="H141:H142"/>
    <mergeCell ref="I141:L141"/>
    <mergeCell ref="B147:C147"/>
    <mergeCell ref="I147:L147"/>
    <mergeCell ref="B148:C148"/>
    <mergeCell ref="I148:L148"/>
    <mergeCell ref="A149:D149"/>
    <mergeCell ref="I149:L149"/>
    <mergeCell ref="A150:P150"/>
    <mergeCell ref="B151:C151"/>
    <mergeCell ref="I151:L151"/>
    <mergeCell ref="B152:C152"/>
    <mergeCell ref="I152:L152"/>
    <mergeCell ref="B153:C153"/>
    <mergeCell ref="I153:L153"/>
    <mergeCell ref="B154:C154"/>
    <mergeCell ref="I154:L154"/>
    <mergeCell ref="B155:C155"/>
    <mergeCell ref="I155:L155"/>
    <mergeCell ref="B156:C156"/>
    <mergeCell ref="I156:L156"/>
    <mergeCell ref="B157:C157"/>
    <mergeCell ref="I157:L157"/>
    <mergeCell ref="A158:D158"/>
    <mergeCell ref="I158:L158"/>
    <mergeCell ref="A159:D159"/>
    <mergeCell ref="I159:L159"/>
    <mergeCell ref="A160:D160"/>
    <mergeCell ref="I160:L160"/>
    <mergeCell ref="F161:H161"/>
    <mergeCell ref="J161:K161"/>
    <mergeCell ref="D162:E162"/>
    <mergeCell ref="J162:K162"/>
    <mergeCell ref="A163:A164"/>
    <mergeCell ref="B163:C164"/>
    <mergeCell ref="D163:D164"/>
    <mergeCell ref="E163:G163"/>
    <mergeCell ref="H163:H164"/>
    <mergeCell ref="I163:L163"/>
    <mergeCell ref="M163:P163"/>
    <mergeCell ref="I164:L164"/>
    <mergeCell ref="B165:C165"/>
    <mergeCell ref="I165:L165"/>
    <mergeCell ref="A166:P166"/>
    <mergeCell ref="A167:P167"/>
    <mergeCell ref="B168:C168"/>
    <mergeCell ref="I168:L168"/>
    <mergeCell ref="B169:C169"/>
    <mergeCell ref="I169:L169"/>
    <mergeCell ref="B170:C170"/>
    <mergeCell ref="I170:L170"/>
    <mergeCell ref="B176:C176"/>
    <mergeCell ref="I176:L176"/>
    <mergeCell ref="B177:C177"/>
    <mergeCell ref="I177:L177"/>
    <mergeCell ref="B178:C178"/>
    <mergeCell ref="I178:L178"/>
    <mergeCell ref="B179:C179"/>
    <mergeCell ref="I179:L179"/>
    <mergeCell ref="B171:C171"/>
    <mergeCell ref="I171:L171"/>
    <mergeCell ref="A172:D172"/>
    <mergeCell ref="I172:L172"/>
    <mergeCell ref="A173:P173"/>
    <mergeCell ref="B174:C174"/>
    <mergeCell ref="I174:L174"/>
    <mergeCell ref="B175:C175"/>
    <mergeCell ref="I175:L175"/>
    <mergeCell ref="A180:D180"/>
    <mergeCell ref="I180:L180"/>
    <mergeCell ref="A181:D181"/>
    <mergeCell ref="I181:L181"/>
    <mergeCell ref="A182:D182"/>
    <mergeCell ref="I182:L182"/>
    <mergeCell ref="F183:H183"/>
    <mergeCell ref="J183:K183"/>
    <mergeCell ref="D184:E184"/>
    <mergeCell ref="J184:K184"/>
    <mergeCell ref="A185:A186"/>
    <mergeCell ref="B185:C186"/>
    <mergeCell ref="D185:D186"/>
    <mergeCell ref="E185:G185"/>
    <mergeCell ref="H185:H186"/>
    <mergeCell ref="I185:L185"/>
    <mergeCell ref="M185:P185"/>
    <mergeCell ref="I186:L186"/>
    <mergeCell ref="B187:C187"/>
    <mergeCell ref="I187:L187"/>
    <mergeCell ref="A188:P188"/>
    <mergeCell ref="A189:P189"/>
    <mergeCell ref="B190:C190"/>
    <mergeCell ref="I190:L190"/>
    <mergeCell ref="B191:C191"/>
    <mergeCell ref="I191:L191"/>
    <mergeCell ref="B192:C192"/>
    <mergeCell ref="I192:L192"/>
    <mergeCell ref="B193:C193"/>
    <mergeCell ref="I193:L193"/>
    <mergeCell ref="B199:C199"/>
    <mergeCell ref="I199:L199"/>
    <mergeCell ref="B200:C200"/>
    <mergeCell ref="I200:L200"/>
    <mergeCell ref="B201:C201"/>
    <mergeCell ref="I201:L201"/>
    <mergeCell ref="A202:D202"/>
    <mergeCell ref="I202:L202"/>
    <mergeCell ref="A194:D194"/>
    <mergeCell ref="I194:L194"/>
    <mergeCell ref="A195:P195"/>
    <mergeCell ref="B196:C196"/>
    <mergeCell ref="I196:L196"/>
    <mergeCell ref="B197:C197"/>
    <mergeCell ref="I197:L197"/>
    <mergeCell ref="B198:C198"/>
    <mergeCell ref="I198:L198"/>
    <mergeCell ref="A203:D203"/>
    <mergeCell ref="I203:L203"/>
    <mergeCell ref="A204:D204"/>
    <mergeCell ref="I204:L204"/>
    <mergeCell ref="F205:H205"/>
    <mergeCell ref="J205:K205"/>
    <mergeCell ref="D206:E206"/>
    <mergeCell ref="J206:K206"/>
    <mergeCell ref="A207:A208"/>
    <mergeCell ref="B207:C208"/>
    <mergeCell ref="D207:D208"/>
    <mergeCell ref="E207:G207"/>
    <mergeCell ref="H207:H208"/>
    <mergeCell ref="I207:L207"/>
    <mergeCell ref="M207:P207"/>
    <mergeCell ref="I208:L208"/>
    <mergeCell ref="B209:C209"/>
    <mergeCell ref="I209:L209"/>
    <mergeCell ref="A210:P210"/>
    <mergeCell ref="A211:P211"/>
    <mergeCell ref="B212:C212"/>
    <mergeCell ref="I212:L212"/>
    <mergeCell ref="B213:C213"/>
    <mergeCell ref="I213:L213"/>
    <mergeCell ref="B219:C219"/>
    <mergeCell ref="I219:L219"/>
    <mergeCell ref="B220:C220"/>
    <mergeCell ref="I220:L220"/>
    <mergeCell ref="B221:C221"/>
    <mergeCell ref="I221:L221"/>
    <mergeCell ref="B222:C222"/>
    <mergeCell ref="I222:L222"/>
    <mergeCell ref="B214:C214"/>
    <mergeCell ref="I214:L214"/>
    <mergeCell ref="B215:C215"/>
    <mergeCell ref="I215:L215"/>
    <mergeCell ref="A216:D216"/>
    <mergeCell ref="I216:L216"/>
    <mergeCell ref="A217:P217"/>
    <mergeCell ref="B218:C218"/>
    <mergeCell ref="I218:L218"/>
    <mergeCell ref="B223:C223"/>
    <mergeCell ref="I223:L223"/>
    <mergeCell ref="A224:D224"/>
    <mergeCell ref="I224:L224"/>
    <mergeCell ref="A225:D225"/>
    <mergeCell ref="I225:L225"/>
    <mergeCell ref="A226:D226"/>
    <mergeCell ref="I226:L226"/>
    <mergeCell ref="A227:D227"/>
    <mergeCell ref="I227:L227"/>
  </mergeCells>
  <pageMargins left="0.39370078740157483" right="0.39370078740157483" top="0.39370078740157483" bottom="0.19685039370078741" header="0" footer="0"/>
  <pageSetup paperSize="9" pageOrder="overThenDown" orientation="portrait" r:id="rId1"/>
  <ignoredErrors>
    <ignoredError sqref="D1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2026-10-12T06:33:24Z</cp:lastPrinted>
  <dcterms:created xsi:type="dcterms:W3CDTF">2026-08-25T07:47:03Z</dcterms:created>
  <dcterms:modified xsi:type="dcterms:W3CDTF">2026-10-12T06:33:32Z</dcterms:modified>
</cp:coreProperties>
</file>